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356" windowWidth="17955" windowHeight="12465" activeTab="0"/>
  </bookViews>
  <sheets>
    <sheet name="normal" sheetId="1" r:id="rId1"/>
    <sheet name="print" sheetId="2" r:id="rId2"/>
    <sheet name="mobile" sheetId="3" r:id="rId3"/>
    <sheet name="rank" sheetId="4" r:id="rId4"/>
  </sheets>
  <definedNames>
    <definedName name="_xlnm._FilterDatabase" localSheetId="0" hidden="1">'normal'!$B$2:$X$2</definedName>
    <definedName name="_xlnm.Print_Area" localSheetId="2">'mobile'!$A$1:$I$190</definedName>
    <definedName name="_xlnm.Print_Area" localSheetId="0">'normal'!$B$2:$X$191</definedName>
    <definedName name="_xlnm.Print_Titles" localSheetId="2">'mobile'!$1:$1</definedName>
    <definedName name="_xlnm.Print_Titles" localSheetId="0">'normal'!$2:$2</definedName>
    <definedName name="_xlnm.Print_Titles" localSheetId="1">'print'!$1:$1</definedName>
    <definedName name="TABLE" localSheetId="2">'mobile'!#REF!</definedName>
    <definedName name="TABLE" localSheetId="0">'normal'!#REF!</definedName>
    <definedName name="TABLE" localSheetId="1">'print'!#REF!</definedName>
    <definedName name="TABLE_10" localSheetId="2">'mobile'!$B$20:$E$28</definedName>
    <definedName name="TABLE_10" localSheetId="0">'normal'!$D$21:$H$29</definedName>
    <definedName name="TABLE_10" localSheetId="1">'print'!$B$20:$F$28</definedName>
    <definedName name="TABLE_11" localSheetId="2">'mobile'!#REF!</definedName>
    <definedName name="TABLE_11" localSheetId="0">'normal'!$B$120:$B$120</definedName>
    <definedName name="TABLE_11" localSheetId="1">'print'!#REF!</definedName>
    <definedName name="TABLE_12" localSheetId="2">'mobile'!$B$119:$E$127</definedName>
    <definedName name="TABLE_12" localSheetId="0">'normal'!$D$120:$H$128</definedName>
    <definedName name="TABLE_12" localSheetId="1">'print'!$B$119:$F$127</definedName>
    <definedName name="TABLE_13" localSheetId="2">'mobile'!#REF!</definedName>
    <definedName name="TABLE_13" localSheetId="0">'normal'!$B$30:$B$30</definedName>
    <definedName name="TABLE_13" localSheetId="1">'print'!#REF!</definedName>
    <definedName name="TABLE_14" localSheetId="2">'mobile'!$B$29:$E$37</definedName>
    <definedName name="TABLE_14" localSheetId="0">'normal'!$D$30:$H$38</definedName>
    <definedName name="TABLE_14" localSheetId="1">'print'!$B$29:$F$37</definedName>
    <definedName name="TABLE_15" localSheetId="2">'mobile'!#REF!</definedName>
    <definedName name="TABLE_15" localSheetId="0">'normal'!$B$129:$B$129</definedName>
    <definedName name="TABLE_15" localSheetId="1">'print'!#REF!</definedName>
    <definedName name="TABLE_16" localSheetId="2">'mobile'!$B$128:$E$136</definedName>
    <definedName name="TABLE_16" localSheetId="0">'normal'!$D$129:$H$137</definedName>
    <definedName name="TABLE_16" localSheetId="1">'print'!$B$128:$F$136</definedName>
    <definedName name="TABLE_17" localSheetId="2">'mobile'!#REF!</definedName>
    <definedName name="TABLE_17" localSheetId="0">'normal'!$B$39:$B$39</definedName>
    <definedName name="TABLE_17" localSheetId="1">'print'!#REF!</definedName>
    <definedName name="TABLE_18" localSheetId="2">'mobile'!$B$38:$E$46</definedName>
    <definedName name="TABLE_18" localSheetId="0">'normal'!$D$39:$H$47</definedName>
    <definedName name="TABLE_18" localSheetId="1">'print'!$B$38:$F$46</definedName>
    <definedName name="TABLE_19" localSheetId="2">'mobile'!#REF!</definedName>
    <definedName name="TABLE_19" localSheetId="0">'normal'!$B$138:$B$138</definedName>
    <definedName name="TABLE_19" localSheetId="1">'print'!#REF!</definedName>
    <definedName name="TABLE_2" localSheetId="2">'mobile'!$B$2:$E$10</definedName>
    <definedName name="TABLE_2" localSheetId="0">'normal'!$D$3:$H$11</definedName>
    <definedName name="TABLE_2" localSheetId="1">'print'!$B$2:$F$10</definedName>
    <definedName name="TABLE_20" localSheetId="2">'mobile'!$B$137:$E$145</definedName>
    <definedName name="TABLE_20" localSheetId="0">'normal'!$D$138:$H$146</definedName>
    <definedName name="TABLE_20" localSheetId="1">'print'!$B$137:$F$145</definedName>
    <definedName name="TABLE_21" localSheetId="2">'mobile'!#REF!</definedName>
    <definedName name="TABLE_21" localSheetId="0">'normal'!$B$48:$B$48</definedName>
    <definedName name="TABLE_21" localSheetId="1">'print'!#REF!</definedName>
    <definedName name="TABLE_22" localSheetId="2">'mobile'!$B$47:$E$55</definedName>
    <definedName name="TABLE_22" localSheetId="0">'normal'!$D$48:$H$56</definedName>
    <definedName name="TABLE_22" localSheetId="1">'print'!$B$47:$F$55</definedName>
    <definedName name="TABLE_23" localSheetId="2">'mobile'!#REF!</definedName>
    <definedName name="TABLE_23" localSheetId="0">'normal'!$B$147:$B$147</definedName>
    <definedName name="TABLE_23" localSheetId="1">'print'!#REF!</definedName>
    <definedName name="TABLE_24" localSheetId="2">'mobile'!$B$146:$E$154</definedName>
    <definedName name="TABLE_24" localSheetId="0">'normal'!$D$147:$H$155</definedName>
    <definedName name="TABLE_24" localSheetId="1">'print'!$B$146:$F$154</definedName>
    <definedName name="TABLE_25" localSheetId="2">'mobile'!#REF!</definedName>
    <definedName name="TABLE_25" localSheetId="0">'normal'!$B$57:$B$57</definedName>
    <definedName name="TABLE_25" localSheetId="1">'print'!#REF!</definedName>
    <definedName name="TABLE_26" localSheetId="2">'mobile'!$B$56:$E$64</definedName>
    <definedName name="TABLE_26" localSheetId="0">'normal'!$D$57:$H$65</definedName>
    <definedName name="TABLE_26" localSheetId="1">'print'!$B$56:$F$64</definedName>
    <definedName name="TABLE_27" localSheetId="2">'mobile'!#REF!</definedName>
    <definedName name="TABLE_27" localSheetId="0">'normal'!$B$156:$B$156</definedName>
    <definedName name="TABLE_27" localSheetId="1">'print'!#REF!</definedName>
    <definedName name="TABLE_28" localSheetId="2">'mobile'!$B$155:$E$163</definedName>
    <definedName name="TABLE_28" localSheetId="0">'normal'!$D$156:$H$164</definedName>
    <definedName name="TABLE_28" localSheetId="1">'print'!$B$155:$F$163</definedName>
    <definedName name="TABLE_29" localSheetId="2">'mobile'!#REF!</definedName>
    <definedName name="TABLE_29" localSheetId="0">'normal'!$B$66:$B$66</definedName>
    <definedName name="TABLE_29" localSheetId="1">'print'!#REF!</definedName>
    <definedName name="TABLE_3" localSheetId="2">'mobile'!#REF!</definedName>
    <definedName name="TABLE_3" localSheetId="0">'normal'!$B$102:$B$102</definedName>
    <definedName name="TABLE_3" localSheetId="1">'print'!#REF!</definedName>
    <definedName name="TABLE_30" localSheetId="2">'mobile'!$B$65:$E$73</definedName>
    <definedName name="TABLE_30" localSheetId="0">'normal'!$D$66:$H$74</definedName>
    <definedName name="TABLE_30" localSheetId="1">'print'!$B$65:$F$73</definedName>
    <definedName name="TABLE_31" localSheetId="2">'mobile'!#REF!</definedName>
    <definedName name="TABLE_31" localSheetId="0">'normal'!$B$165:$B$165</definedName>
    <definedName name="TABLE_31" localSheetId="1">'print'!#REF!</definedName>
    <definedName name="TABLE_32" localSheetId="2">'mobile'!$B$164:$E$172</definedName>
    <definedName name="TABLE_32" localSheetId="0">'normal'!$D$165:$H$173</definedName>
    <definedName name="TABLE_32" localSheetId="1">'print'!$B$164:$F$172</definedName>
    <definedName name="TABLE_33" localSheetId="2">'mobile'!#REF!</definedName>
    <definedName name="TABLE_33" localSheetId="0">'normal'!$B$75:$B$75</definedName>
    <definedName name="TABLE_33" localSheetId="1">'print'!#REF!</definedName>
    <definedName name="TABLE_34" localSheetId="2">'mobile'!$B$74:$E$82</definedName>
    <definedName name="TABLE_34" localSheetId="0">'normal'!$D$75:$H$83</definedName>
    <definedName name="TABLE_34" localSheetId="1">'print'!$B$74:$F$82</definedName>
    <definedName name="TABLE_35" localSheetId="2">'mobile'!#REF!</definedName>
    <definedName name="TABLE_35" localSheetId="0">'normal'!$B$174:$B$174</definedName>
    <definedName name="TABLE_35" localSheetId="1">'print'!#REF!</definedName>
    <definedName name="TABLE_36" localSheetId="2">'mobile'!$B$173:$E$181</definedName>
    <definedName name="TABLE_36" localSheetId="0">'normal'!$D$174:$H$182</definedName>
    <definedName name="TABLE_36" localSheetId="1">'print'!$B$173:$F$181</definedName>
    <definedName name="TABLE_37" localSheetId="2">'mobile'!#REF!</definedName>
    <definedName name="TABLE_37" localSheetId="0">'normal'!$B$84:$B$84</definedName>
    <definedName name="TABLE_37" localSheetId="1">'print'!#REF!</definedName>
    <definedName name="TABLE_38" localSheetId="2">'mobile'!$B$83:$E$91</definedName>
    <definedName name="TABLE_38" localSheetId="0">'normal'!$D$84:$H$92</definedName>
    <definedName name="TABLE_38" localSheetId="1">'print'!$B$83:$F$91</definedName>
    <definedName name="TABLE_39" localSheetId="2">'mobile'!#REF!</definedName>
    <definedName name="TABLE_39" localSheetId="0">'normal'!$B$183:$B$183</definedName>
    <definedName name="TABLE_39" localSheetId="1">'print'!#REF!</definedName>
    <definedName name="TABLE_4" localSheetId="2">'mobile'!$B$101:$E$109</definedName>
    <definedName name="TABLE_4" localSheetId="0">'normal'!$D$102:$H$110</definedName>
    <definedName name="TABLE_4" localSheetId="1">'print'!$B$101:$F$109</definedName>
    <definedName name="TABLE_40" localSheetId="2">'mobile'!$D$93:$J$101</definedName>
    <definedName name="TABLE_40" localSheetId="0">'normal'!$G$94:$P$102</definedName>
    <definedName name="TABLE_40" localSheetId="1">'print'!$E$93:$X$101</definedName>
    <definedName name="TABLE_41" localSheetId="2">'mobile'!$B$2:$J$102</definedName>
    <definedName name="TABLE_41" localSheetId="0">'normal'!$D$3:$P$103</definedName>
    <definedName name="TABLE_41" localSheetId="1">'print'!$B$2:$X$102</definedName>
    <definedName name="TABLE_42" localSheetId="2">'mobile'!#REF!</definedName>
    <definedName name="TABLE_42" localSheetId="0">'normal'!$B$93:$B$93</definedName>
    <definedName name="TABLE_42" localSheetId="1">'print'!#REF!</definedName>
    <definedName name="TABLE_43" localSheetId="2">'mobile'!$B$92:$E$100</definedName>
    <definedName name="TABLE_43" localSheetId="0">'normal'!$D$93:$H$101</definedName>
    <definedName name="TABLE_43" localSheetId="1">'print'!$B$92:$F$100</definedName>
    <definedName name="TABLE_44" localSheetId="2">'mobile'!$B$103:$J$112</definedName>
    <definedName name="TABLE_44" localSheetId="0">'normal'!$D$104:$P$113</definedName>
    <definedName name="TABLE_44" localSheetId="1">'print'!$B$103:$X$112</definedName>
    <definedName name="TABLE_45" localSheetId="2">'mobile'!$B$2:$J$112</definedName>
    <definedName name="TABLE_45" localSheetId="0">'normal'!$D$3:$P$113</definedName>
    <definedName name="TABLE_45" localSheetId="1">'print'!$B$2:$X$112</definedName>
    <definedName name="TABLE_5" localSheetId="2">'mobile'!#REF!</definedName>
    <definedName name="TABLE_5" localSheetId="0">'normal'!$B$12:$B$12</definedName>
    <definedName name="TABLE_5" localSheetId="1">'print'!#REF!</definedName>
    <definedName name="TABLE_6" localSheetId="2">'mobile'!$B$11:$E$19</definedName>
    <definedName name="TABLE_6" localSheetId="0">'normal'!$D$12:$H$20</definedName>
    <definedName name="TABLE_6" localSheetId="1">'print'!$B$11:$F$19</definedName>
    <definedName name="TABLE_7" localSheetId="2">'mobile'!#REF!</definedName>
    <definedName name="TABLE_7" localSheetId="0">'normal'!$B$111:$B$111</definedName>
    <definedName name="TABLE_7" localSheetId="1">'print'!#REF!</definedName>
    <definedName name="TABLE_8" localSheetId="2">'mobile'!$B$110:$E$118</definedName>
    <definedName name="TABLE_8" localSheetId="0">'normal'!$D$111:$H$119</definedName>
    <definedName name="TABLE_8" localSheetId="1">'print'!$B$110:$F$118</definedName>
    <definedName name="TABLE_9" localSheetId="2">'mobile'!#REF!</definedName>
    <definedName name="TABLE_9" localSheetId="0">'normal'!$B$21:$B$21</definedName>
    <definedName name="TABLE_9" localSheetId="1">'print'!#REF!</definedName>
  </definedNames>
  <calcPr fullCalcOnLoad="1"/>
</workbook>
</file>

<file path=xl/sharedStrings.xml><?xml version="1.0" encoding="utf-8"?>
<sst xmlns="http://schemas.openxmlformats.org/spreadsheetml/2006/main" count="3705" uniqueCount="1028">
  <si>
    <t xml:space="preserve">SAUNIER DUVAL - PRODIR </t>
  </si>
  <si>
    <t xml:space="preserve">PREDICTOR - LOTTO </t>
  </si>
  <si>
    <t xml:space="preserve">DISCOVERY CHANNEL TEAM </t>
  </si>
  <si>
    <t xml:space="preserve">AG2R PREVOYANCE </t>
  </si>
  <si>
    <t xml:space="preserve">TEAM CSC </t>
  </si>
  <si>
    <t xml:space="preserve">ASTANA </t>
  </si>
  <si>
    <t xml:space="preserve">T-MOBILE TEAM </t>
  </si>
  <si>
    <t xml:space="preserve">EUSKALTEL - EUSKADI </t>
  </si>
  <si>
    <t xml:space="preserve">BARLOWORLD </t>
  </si>
  <si>
    <t xml:space="preserve">RABOBANK </t>
  </si>
  <si>
    <t xml:space="preserve">LAMPRE-FONDITAL </t>
  </si>
  <si>
    <t xml:space="preserve">LIQUIGAS </t>
  </si>
  <si>
    <t xml:space="preserve">QUICK STEP - INNERGETIC </t>
  </si>
  <si>
    <t xml:space="preserve">COFIDIS CREDIT PAR TELEPHONE </t>
  </si>
  <si>
    <t xml:space="preserve">GEROLSTEINER </t>
  </si>
  <si>
    <t xml:space="preserve">CREDIT AGRICOLE </t>
  </si>
  <si>
    <t xml:space="preserve">AGRITUBEL </t>
  </si>
  <si>
    <t xml:space="preserve">TEAM MILRAM </t>
  </si>
  <si>
    <t xml:space="preserve">BOUYGUES TELECOM </t>
  </si>
  <si>
    <t xml:space="preserve">FRANCAISE DES JEUX </t>
  </si>
  <si>
    <t xml:space="preserve">CAISSE D’EPARGNE  </t>
  </si>
  <si>
    <t>年齢</t>
  </si>
  <si>
    <t>国籍</t>
  </si>
  <si>
    <t>総合</t>
  </si>
  <si>
    <t>山岳</t>
  </si>
  <si>
    <t>オスカル・ペレイロ</t>
  </si>
  <si>
    <t>スペイン</t>
  </si>
  <si>
    <t>　</t>
  </si>
  <si>
    <t>○</t>
  </si>
  <si>
    <t>オールラウンダー</t>
  </si>
  <si>
    <t>○</t>
  </si>
  <si>
    <t>ケースデパーニュ（スペイン）</t>
  </si>
  <si>
    <t>GCE</t>
  </si>
  <si>
    <t>ダビ・アローヨ</t>
  </si>
  <si>
    <t>クライマー</t>
  </si>
  <si>
    <t>ホセビセンテ・ガルシアアコスタ</t>
  </si>
  <si>
    <t>スピードマン</t>
  </si>
  <si>
    <t>ホセイバン・グティエレス</t>
  </si>
  <si>
    <t>ＴＴスペシャリスト</t>
  </si>
  <si>
    <t>ウラディミール・カルペツ</t>
  </si>
  <si>
    <t>ロシア</t>
  </si>
  <si>
    <t>フランシスコ・ペレス</t>
  </si>
  <si>
    <t>ニコラ・ポルタル</t>
  </si>
  <si>
    <t>フランス</t>
  </si>
  <si>
    <t>アレハンドロ・バルベルデ</t>
  </si>
  <si>
    <t>シャビエル・ザンディオ</t>
  </si>
  <si>
    <t>マイケル・ロジャース</t>
  </si>
  <si>
    <t>オーストラリア</t>
  </si>
  <si>
    <t>T-モバイル チーム（ドイツ）</t>
  </si>
  <si>
    <t>TMO</t>
  </si>
  <si>
    <t>マークス・ブルグハート</t>
  </si>
  <si>
    <t>ドイツ</t>
  </si>
  <si>
    <t>□</t>
  </si>
  <si>
    <t>マーク・カヴェンディッシュ</t>
  </si>
  <si>
    <t>イギリス</t>
  </si>
  <si>
    <t>スプリンター</t>
  </si>
  <si>
    <t>ベルンハルト・アイゼル</t>
  </si>
  <si>
    <t>オーストリア</t>
  </si>
  <si>
    <t>リーナス・ゲルデマン</t>
  </si>
  <si>
    <t>ベアト・グラブシュ</t>
  </si>
  <si>
    <t>キム・キルシェン</t>
  </si>
  <si>
    <t>ルクセンブルク</t>
  </si>
  <si>
    <t>パンチャー</t>
  </si>
  <si>
    <t>アクセル・メルクス</t>
  </si>
  <si>
    <t>ベルギー</t>
  </si>
  <si>
    <t>パトリック・シンケウィッツ</t>
  </si>
  <si>
    <t>カルロス・サストレ</t>
  </si>
  <si>
    <t>チーム CSC（デンマーク）</t>
  </si>
  <si>
    <t>CSC</t>
  </si>
  <si>
    <t>クルトアスル・アルヴェセン</t>
  </si>
  <si>
    <t>ノルウェー</t>
  </si>
  <si>
    <t>ファビアン・カンチェッラーラ</t>
  </si>
  <si>
    <t>スイス</t>
  </si>
  <si>
    <t>◎</t>
  </si>
  <si>
    <t>イニーゴ・クエスタ</t>
  </si>
  <si>
    <t>スチュアート・オグレディ</t>
  </si>
  <si>
    <t>フランク・シュレク</t>
  </si>
  <si>
    <t>クリスティアン・ヴァンデヴェルデ</t>
  </si>
  <si>
    <t>アメリカ</t>
  </si>
  <si>
    <t>イェンス・フォイクト</t>
  </si>
  <si>
    <t>デーヴィット・ザブリスキー</t>
  </si>
  <si>
    <t>カデル・エヴァンス</t>
  </si>
  <si>
    <t>プレディクトール・ロット（ベルギー）</t>
  </si>
  <si>
    <t>PRL</t>
  </si>
  <si>
    <t>マリオ・アールツ</t>
  </si>
  <si>
    <t>ダリオダヴィド・チオーニ</t>
  </si>
  <si>
    <t>イタリア</t>
  </si>
  <si>
    <t>クリストファー・ホーナー</t>
  </si>
  <si>
    <t>レイフ・ホステ</t>
  </si>
  <si>
    <t>ロビー・マキュアン</t>
  </si>
  <si>
    <t>◎</t>
  </si>
  <si>
    <t>フレッド・ロドリゲス</t>
  </si>
  <si>
    <t>ヨハン・ヴァンスーメレン</t>
  </si>
  <si>
    <t>ウイム・ヴァンセヴェナント</t>
  </si>
  <si>
    <t>デニス・メンショフ</t>
  </si>
  <si>
    <t>ラボバンク（オランダ）</t>
  </si>
  <si>
    <t>RAB</t>
  </si>
  <si>
    <t>マイケル・ボーヘルト</t>
  </si>
  <si>
    <t>オランダ</t>
  </si>
  <si>
    <t>ブラム・デフロート</t>
  </si>
  <si>
    <t>トーマス・デッケル</t>
  </si>
  <si>
    <t>フアンアントニオ・フレチャ</t>
  </si>
  <si>
    <t>オスカル・フレイレ</t>
  </si>
  <si>
    <t>グリシャ・ニアマン</t>
  </si>
  <si>
    <t>ミカエル・ラスムッセン</t>
  </si>
  <si>
    <t>デンマーク</t>
  </si>
  <si>
    <t>ピーター・ウェーニング</t>
  </si>
  <si>
    <t>クリストフ・モロー</t>
  </si>
  <si>
    <t>アージェードゥーゼール・プレヴォワイヤンス（フランス）</t>
  </si>
  <si>
    <t>A2R</t>
  </si>
  <si>
    <t>ホセルイス・アリエッタ</t>
  </si>
  <si>
    <t>シルヴァン・カルザッティ</t>
  </si>
  <si>
    <t>シリル・デッセル</t>
  </si>
  <si>
    <t>マルティン・エルミガー</t>
  </si>
  <si>
    <t>ジョン・ガドレ</t>
  </si>
  <si>
    <t>サイモン・ジェランス</t>
  </si>
  <si>
    <t>ステファン・グベール</t>
  </si>
  <si>
    <t>リュドヴィク・テュルパン</t>
  </si>
  <si>
    <t>アイマル・スベルディア</t>
  </si>
  <si>
    <t>エウスカルテル・エウスカディ（スペイン）</t>
  </si>
  <si>
    <t>EUS</t>
  </si>
  <si>
    <t>イゴール・アントン</t>
  </si>
  <si>
    <t>ミケル・アスタルロサ</t>
  </si>
  <si>
    <t>ホルへ・アサンサ</t>
  </si>
  <si>
    <t>イニャキ・イサーシ</t>
  </si>
  <si>
    <t>イニーゴ・ランダルーチェ</t>
  </si>
  <si>
    <t>ルーベン・ペレス</t>
  </si>
  <si>
    <t>アメッツ・チュルーカ</t>
  </si>
  <si>
    <t>ゴルカ・ベルドゥーゴ</t>
  </si>
  <si>
    <t>アレッサンドロ・バッラン</t>
  </si>
  <si>
    <t>ランプレ・フォンディタル（イタリア）</t>
  </si>
  <si>
    <t>LAM</t>
  </si>
  <si>
    <t>ダニエーレ・ベンナーティ</t>
  </si>
  <si>
    <t>パオロ・ボッソーニ</t>
  </si>
  <si>
    <t>マルツィオ・ブルセギン</t>
  </si>
  <si>
    <t>クラウディオ・コリオーニ</t>
  </si>
  <si>
    <t>ダニーロ・ナポリターノ</t>
  </si>
  <si>
    <t>ダニエーレ・リーギ</t>
  </si>
  <si>
    <t>タデイ・ヴァリャベッチ</t>
  </si>
  <si>
    <t>スロベニア</t>
  </si>
  <si>
    <t>フランシスコハビエル・ビーラ</t>
  </si>
  <si>
    <t>ステファン・シューマッハー</t>
  </si>
  <si>
    <t>ゲロルシュタイナー（ドイツ）</t>
  </si>
  <si>
    <t>GST</t>
  </si>
  <si>
    <t>ロベルト・フェルスター</t>
  </si>
  <si>
    <t>マークス・フォーテン</t>
  </si>
  <si>
    <t>ハインリッヒ・ハウッスラー</t>
  </si>
  <si>
    <t>ベルンハート・コール</t>
  </si>
  <si>
    <t>スヴェン・クラウス</t>
  </si>
  <si>
    <t>ロニー・シォルツ</t>
  </si>
  <si>
    <t>ファビアン・ウェーグマン</t>
  </si>
  <si>
    <t>ぺーター・ヴロリヒ</t>
  </si>
  <si>
    <t>トル・フースホフト</t>
  </si>
  <si>
    <t>クレディアグリコル（フランス）</t>
  </si>
  <si>
    <t>C.A</t>
  </si>
  <si>
    <t>ウィリアム・ボネ</t>
  </si>
  <si>
    <t>アレクサンドル・ボチャロフ</t>
  </si>
  <si>
    <t>アントニー・シャルトー</t>
  </si>
  <si>
    <t>ジュリアン・ディーン</t>
  </si>
  <si>
    <t>ニュージーランド</t>
  </si>
  <si>
    <t>デミトリ・フォフォノフ</t>
  </si>
  <si>
    <t>カザフスタン</t>
  </si>
  <si>
    <t>パトリス・アルガン</t>
  </si>
  <si>
    <t>セバスティアン・イノー</t>
  </si>
  <si>
    <t>クリストフ・ルメヴェル</t>
  </si>
  <si>
    <t>リーヴァイ・ライプハイマー</t>
  </si>
  <si>
    <t>ディスカバリー・チャンネル プロサイクリングチーム（アメリカ）</t>
  </si>
  <si>
    <t>DSC</t>
  </si>
  <si>
    <t>アルベルト・コンタドール</t>
  </si>
  <si>
    <t>ウラディミール・グセフ</t>
  </si>
  <si>
    <t>ジョージ・ヒンカピー</t>
  </si>
  <si>
    <t>エゴイ・マルチネスデエステバン</t>
  </si>
  <si>
    <t>ベンハミン・ノバル</t>
  </si>
  <si>
    <t>セルジオ・パウリーニョ</t>
  </si>
  <si>
    <t>ポルトガル</t>
  </si>
  <si>
    <t>ヤロスラフ・ポポヴィッチ</t>
  </si>
  <si>
    <t>ウクライナ</t>
  </si>
  <si>
    <t>トーマス・ヴァイクス</t>
  </si>
  <si>
    <t>リトアニア</t>
  </si>
  <si>
    <t>ピエリック・フェドリゴ</t>
  </si>
  <si>
    <t>ブイグ テレコム（フランス）</t>
  </si>
  <si>
    <t>BTL</t>
  </si>
  <si>
    <t>スタフ・クレメント</t>
  </si>
  <si>
    <t>シャビエル・フロレンシオ</t>
  </si>
  <si>
    <t>アントニー・ジェラン</t>
  </si>
  <si>
    <t>ローラン・ルフェーヴル</t>
  </si>
  <si>
    <t>ジェローム・ピノー</t>
  </si>
  <si>
    <t>マチュー・スプリック</t>
  </si>
  <si>
    <t>ヨハン・チョップ</t>
  </si>
  <si>
    <t>トマ・ヴォクレール</t>
  </si>
  <si>
    <t>ファンミゲール・メルカド</t>
  </si>
  <si>
    <t>アグリチュベル（フランス）</t>
  </si>
  <si>
    <t>AGR</t>
  </si>
  <si>
    <t>フレディ・ビショ</t>
  </si>
  <si>
    <t>モイーセス・デゥエナス</t>
  </si>
  <si>
    <t>ロメイン・フェイーリュ</t>
  </si>
  <si>
    <t>エドゥアルド・ゴンサーロ</t>
  </si>
  <si>
    <t>セドリック・エルベ</t>
  </si>
  <si>
    <t>ニコラ・ジャラベール</t>
  </si>
  <si>
    <t>ブノワ・サルモン</t>
  </si>
  <si>
    <t>ニコラ・ヴォゴンディ</t>
  </si>
  <si>
    <t>シルヴァン・シャヴァネル</t>
  </si>
  <si>
    <t>コフィディス ル クレディ パール テレフォン（フランス）</t>
  </si>
  <si>
    <t>COF</t>
  </si>
  <si>
    <t>ステファヌ・オジェ</t>
  </si>
  <si>
    <t>ジョフロワ・ルカトル</t>
  </si>
  <si>
    <t>クリスティアン・モレーニ</t>
  </si>
  <si>
    <t>ニック・ナイエンス</t>
  </si>
  <si>
    <t>イバンラミロ・パッラ</t>
  </si>
  <si>
    <t>コロンビア</t>
  </si>
  <si>
    <t>スタフ・シェイリンクス</t>
  </si>
  <si>
    <t>リック・ヴェルブルッヘ</t>
  </si>
  <si>
    <t>ブラドレー・ウイギンズ</t>
  </si>
  <si>
    <t>リクイガス（イタリア）</t>
  </si>
  <si>
    <t>フィリッポ・ポッツァート</t>
  </si>
  <si>
    <t>LIQ</t>
  </si>
  <si>
    <t>ミハエル・アルバジーニ</t>
  </si>
  <si>
    <t>マヌエル・ベルトラン</t>
  </si>
  <si>
    <t>キェール・カールストローム</t>
  </si>
  <si>
    <t>フィンランド</t>
  </si>
  <si>
    <t>ムリリョ・フィッシャー</t>
  </si>
  <si>
    <t>ブラジル</t>
  </si>
  <si>
    <t>アレクサンドル・クチンスキー</t>
  </si>
  <si>
    <t>ベラルーシ</t>
  </si>
  <si>
    <t>マヌエル・クインツィアート</t>
  </si>
  <si>
    <t>シャールズ・ウェゲリュース</t>
  </si>
  <si>
    <t>フレデリック・ウィリムス</t>
  </si>
  <si>
    <t>サンディ・カザール</t>
  </si>
  <si>
    <t>フランセーズデ ジュー（フランス）</t>
  </si>
  <si>
    <t>FDJ</t>
  </si>
  <si>
    <t>セバスティアン・シャヴァネル</t>
  </si>
  <si>
    <t>ミカエル・ドラージュ</t>
  </si>
  <si>
    <t>レミ・ディグレゴリオ</t>
  </si>
  <si>
    <t>フィリップ・ジルベール</t>
  </si>
  <si>
    <t>リリアン・ジェグー</t>
  </si>
  <si>
    <t>マチュー・ラダニュ</t>
  </si>
  <si>
    <t>トーマス・ロヴクリスト</t>
  </si>
  <si>
    <t>スウェーデン</t>
  </si>
  <si>
    <t>ブノワ・ヴォグルナール</t>
  </si>
  <si>
    <t>トム・ボーネン</t>
  </si>
  <si>
    <t>クイックステップ・イネリゲティック（ベルギー）</t>
  </si>
  <si>
    <t>QSI</t>
  </si>
  <si>
    <t>カルロス・バレード</t>
  </si>
  <si>
    <t>ステフェン・ドゥヨンフ</t>
  </si>
  <si>
    <t>フアンマヌエル・ガラーテ</t>
  </si>
  <si>
    <t>セバスティアン・ロセレル</t>
  </si>
  <si>
    <t>ヘルト・ステーグマン</t>
  </si>
  <si>
    <t>ブラム・タンキンク</t>
  </si>
  <si>
    <t>マッテーオ・トザット</t>
  </si>
  <si>
    <t>セドリック・ヴァッスール</t>
  </si>
  <si>
    <t>エリック・ツァベル</t>
  </si>
  <si>
    <t>チーム ミルラム（イタリア）</t>
  </si>
  <si>
    <t>MIRM</t>
  </si>
  <si>
    <t>アレッサンドロ・コルティノヴィス</t>
  </si>
  <si>
    <t>ラルフ・グラブシュ</t>
  </si>
  <si>
    <t>アンドレー・グリブコ</t>
  </si>
  <si>
    <t>クリスティアン・クネース</t>
  </si>
  <si>
    <t>ブレット・ランキャスター</t>
  </si>
  <si>
    <t>アルベルト・オンガラート</t>
  </si>
  <si>
    <t>エンリコ・ポイチュケ</t>
  </si>
  <si>
    <t>マルセル・シーベルク</t>
  </si>
  <si>
    <t>アレクサンドル・ヴィノクロフ</t>
  </si>
  <si>
    <t>アスタナ（スイス）</t>
  </si>
  <si>
    <t>AST</t>
  </si>
  <si>
    <t>アントニオ・コロム</t>
  </si>
  <si>
    <t>マキシム・イグリンスキー</t>
  </si>
  <si>
    <t>セルゲイ・イワノフ</t>
  </si>
  <si>
    <t>アンドレイ・カシェチキン</t>
  </si>
  <si>
    <t>アンドレアス・クレーデン</t>
  </si>
  <si>
    <t>ダニエル・ナバーロ</t>
  </si>
  <si>
    <t>グレゴリー・ラスト</t>
  </si>
  <si>
    <t>パオロ・サヴォルデッリ</t>
  </si>
  <si>
    <t>ダウンヒラー</t>
  </si>
  <si>
    <t>デーヴィット・ミラー</t>
  </si>
  <si>
    <t>サウニエルドゥバル・プロディール（スペイン）</t>
  </si>
  <si>
    <t>SDV</t>
  </si>
  <si>
    <t>イケール・カマニョ</t>
  </si>
  <si>
    <t>ファンホセ・コーボ</t>
  </si>
  <si>
    <t>ダビ・デラフエンテ</t>
  </si>
  <si>
    <t>ルーベン・ロバト</t>
  </si>
  <si>
    <t>イバン・マヨ</t>
  </si>
  <si>
    <t>クリストフ・リネロ</t>
  </si>
  <si>
    <t>フランシスコホセ・ベントソ</t>
  </si>
  <si>
    <t>アレクサンダー・エフィムキン</t>
  </si>
  <si>
    <t>バルロワールド（イギリス）</t>
  </si>
  <si>
    <t>BAR</t>
  </si>
  <si>
    <t>フェリックス・カルデナス</t>
  </si>
  <si>
    <t>ジャンパオロ・ケウラ</t>
  </si>
  <si>
    <t>エンリーコ・デガーノ</t>
  </si>
  <si>
    <t>トーマス・ジェラント</t>
  </si>
  <si>
    <t>ロバート・ハンター</t>
  </si>
  <si>
    <t>南アフリカ</t>
  </si>
  <si>
    <t>パオロ・ロンゴボルギーニ</t>
  </si>
  <si>
    <t>カンスタンツィン・シウツォウ</t>
  </si>
  <si>
    <t>マウリシオ・ソレル</t>
  </si>
  <si>
    <t>ゼッケン</t>
  </si>
  <si>
    <t>スプリントポイント</t>
  </si>
  <si>
    <t xml:space="preserve">チーム名 </t>
  </si>
  <si>
    <t>(略称)</t>
  </si>
  <si>
    <t>名前</t>
  </si>
  <si>
    <t>生年月日</t>
  </si>
  <si>
    <t>エース</t>
  </si>
  <si>
    <t>タイプ</t>
  </si>
  <si>
    <t>タイム</t>
  </si>
  <si>
    <t>"逃げ"
回数</t>
  </si>
  <si>
    <t>ケースデパーニュ（スペイン）</t>
  </si>
  <si>
    <t>GCE</t>
  </si>
  <si>
    <t>○</t>
  </si>
  <si>
    <t>　</t>
  </si>
  <si>
    <t>T-モバイル チーム（ドイツ）</t>
  </si>
  <si>
    <t>TMO</t>
  </si>
  <si>
    <t>チーム CSC（デンマーク）</t>
  </si>
  <si>
    <t>CSC</t>
  </si>
  <si>
    <t>プレディクトール・ロット（ベルギー）</t>
  </si>
  <si>
    <t>PRL</t>
  </si>
  <si>
    <t>◎</t>
  </si>
  <si>
    <t>ラボバンク（オランダ）</t>
  </si>
  <si>
    <t>RAB</t>
  </si>
  <si>
    <t>アージェードゥーゼール・プレヴォワイヤンス（フランス）</t>
  </si>
  <si>
    <t>A2R</t>
  </si>
  <si>
    <t>エウスカルテル・エウスカディ（スペイン）</t>
  </si>
  <si>
    <t>EUS</t>
  </si>
  <si>
    <t>ランプレ・フォンディタル（イタリア）</t>
  </si>
  <si>
    <t>LAM</t>
  </si>
  <si>
    <t>ゲロルシュタイナー（ドイツ）</t>
  </si>
  <si>
    <t>GST</t>
  </si>
  <si>
    <t>クレディアグリコル（フランス）</t>
  </si>
  <si>
    <t>C.A</t>
  </si>
  <si>
    <t>ディスカバリー・チャンネル プロサイクリングチーム（アメリカ）</t>
  </si>
  <si>
    <t>DSC</t>
  </si>
  <si>
    <t>ブイグ テレコム（フランス）</t>
  </si>
  <si>
    <t>BTL</t>
  </si>
  <si>
    <t>○</t>
  </si>
  <si>
    <t>アグリチュベル（フランス）</t>
  </si>
  <si>
    <t>AGR</t>
  </si>
  <si>
    <t>コフィディス ル クレディ パール テレフォン（フランス）</t>
  </si>
  <si>
    <t>COF</t>
  </si>
  <si>
    <t>◎</t>
  </si>
  <si>
    <t>LIQ</t>
  </si>
  <si>
    <t>リクイガス（イタリア）</t>
  </si>
  <si>
    <t>フランセーズデ ジュー（フランス）</t>
  </si>
  <si>
    <t>FDJ</t>
  </si>
  <si>
    <t>クイックステップ・イネリゲティック（ベルギー）</t>
  </si>
  <si>
    <t>QSI</t>
  </si>
  <si>
    <t>チーム ミルラム（イタリア）</t>
  </si>
  <si>
    <t>MIRM</t>
  </si>
  <si>
    <t>アスタナ（スイス）</t>
  </si>
  <si>
    <t>AST</t>
  </si>
  <si>
    <t>サウニエルドゥバル・プロディール（スペイン）</t>
  </si>
  <si>
    <t>SDV</t>
  </si>
  <si>
    <t>バルロワールド（イギリス）</t>
  </si>
  <si>
    <t>BAR</t>
  </si>
  <si>
    <t>チーム名</t>
  </si>
  <si>
    <t>ゼッケン</t>
  </si>
  <si>
    <t>エース</t>
  </si>
  <si>
    <t>タイプ</t>
  </si>
  <si>
    <t>スプリント</t>
  </si>
  <si>
    <t>スプリント
pt</t>
  </si>
  <si>
    <t>山岳
pt</t>
  </si>
  <si>
    <t>新人賞
順位</t>
  </si>
  <si>
    <t>Caisse d'Epargne
ケースデパーニュ（スペイン）
GCE</t>
  </si>
  <si>
    <t>T-Mobile Team
T-モバイル チーム（ドイツ）
TMO</t>
  </si>
  <si>
    <t>Team CSC
チーム CSC（デンマーク）
CSC</t>
  </si>
  <si>
    <t>Predictor-Lotto
プレディクトール・ロット
（ベルギー）
PRL</t>
  </si>
  <si>
    <t>Rabobank
ラボバンク（オランダ）
RAB</t>
  </si>
  <si>
    <t>Ag2r Prevoyance
アージェードゥーゼール・プレヴォワイヤンス（フランス）
A2R</t>
  </si>
  <si>
    <t>Euskaltel - Euskadi
エウスカルテル・エウスカディ
（スペイン）
EUS</t>
  </si>
  <si>
    <t>Lampre-Fondital
ランプレ・フォンディタル
（イタリア）
LAM</t>
  </si>
  <si>
    <t>Gerolsteiner
ゲロルシュタイナー（ドイツ）
GST</t>
  </si>
  <si>
    <t>Credit Agricole
クレディアグリコル（フランス）
C.A</t>
  </si>
  <si>
    <t>Discovery Channel Pro Cycling Team
ディスカバリー・チャンネル プロサイクリングチーム
（アメリカ）
DSC</t>
  </si>
  <si>
    <t>Bouygues Telecom
ブイグ テレコム（フランス）
BTL</t>
  </si>
  <si>
    <t>Agritubel
アグリチュベル（フランス）
AGR</t>
  </si>
  <si>
    <t>Cofidis,le Credit Par Telephone
コフィディス ル クレディ パール テレフォン
（フランス）
COF</t>
  </si>
  <si>
    <t>Liquigas
リクイガス（イタリア）
LIQ</t>
  </si>
  <si>
    <t>Francaise Des Jeux
フランセーズデ ジュー
（フランス）
FDJ</t>
  </si>
  <si>
    <t>Quick Step - Innergetic
クイックステップ・イネリゲティック
（ベルギー）
QSI</t>
  </si>
  <si>
    <t>Team Milram
チーム ミルラム（イタリア）
MIRM</t>
  </si>
  <si>
    <t>Astana
アスタナ（スイス）
AST</t>
  </si>
  <si>
    <t>Saunier Duval - Prodir
サウニエルドゥバル・プロディール
（スペイン）
SDV</t>
  </si>
  <si>
    <t>Barloworld
バルロワールド（イギリス）
BAR</t>
  </si>
  <si>
    <t>チーム名</t>
  </si>
  <si>
    <t>ゼッケン</t>
  </si>
  <si>
    <t>年齢</t>
  </si>
  <si>
    <t>国籍</t>
  </si>
  <si>
    <t>エース</t>
  </si>
  <si>
    <t>タイプ</t>
  </si>
  <si>
    <t>個人総合
順位</t>
  </si>
  <si>
    <t>Caisse d'Epargne
ケースデパーニュ（スペイン）
GCE</t>
  </si>
  <si>
    <t>T-Mobile Team
T-モバイル チーム（ドイツ）
TMO</t>
  </si>
  <si>
    <t>Team CSC
チーム CSC（デンマーク）
CSC</t>
  </si>
  <si>
    <t>Predictor-Lotto
プレディクトール・ロット
（ベルギー）
PRL</t>
  </si>
  <si>
    <t>Rabobank
ラボバンク（オランダ）
RAB</t>
  </si>
  <si>
    <t>Ag2r Prevoyance
アージェードゥーゼール・プレヴォワイヤンス（フランス）
A2R</t>
  </si>
  <si>
    <t>Euskaltel - Euskadi
エウスカルテル・エウスカディ
（スペイン）
EUS</t>
  </si>
  <si>
    <t>Lampre-Fondital
ランプレ・フォンディタル
（イタリア）
LAM</t>
  </si>
  <si>
    <t>Gerolsteiner
ゲロルシュタイナー（ドイツ）
GST</t>
  </si>
  <si>
    <t>Credit Agricole
クレディアグリコル（フランス）
C.A</t>
  </si>
  <si>
    <t>Discovery Channel Pro Cycling Team
ディスカバリー・チャンネル プロサイクリングチーム
（アメリカ）
DSC</t>
  </si>
  <si>
    <t>Bouygues Telecom
ブイグ テレコム（フランス）
BTL</t>
  </si>
  <si>
    <t>Agritubel
アグリチュベル（フランス）
AGR</t>
  </si>
  <si>
    <t>Cofidis,le Credit Par Telephone
コフィディス ル クレディ パール テレフォン
（フランス）
COF</t>
  </si>
  <si>
    <t>Liquigas
リクイガス（イタリア）
LIQ</t>
  </si>
  <si>
    <t>Francaise Des Jeux
フランセーズデ ジュー
（フランス）
FDJ</t>
  </si>
  <si>
    <t>Quick Step - Innergetic
クイックステップ・イネリゲティック
（ベルギー）
QSI</t>
  </si>
  <si>
    <t>Team Milram
チーム ミルラム（イタリア）
MIRM</t>
  </si>
  <si>
    <t>Astana
アスタナ（スイス）
AST</t>
  </si>
  <si>
    <t>Saunier Duval - Prodir
サウニエルドゥバル・プロディール
（スペイン）
SDV</t>
  </si>
  <si>
    <t>Barloworld
バルロワールド（イギリス）
BAR</t>
  </si>
  <si>
    <t>個人総合</t>
  </si>
  <si>
    <t>山岳ポイント</t>
  </si>
  <si>
    <t>"逃げ"（逃げた日に○印）</t>
  </si>
  <si>
    <t>新人賞</t>
  </si>
  <si>
    <t>順位</t>
  </si>
  <si>
    <t>名前</t>
  </si>
  <si>
    <t>ゼッケン</t>
  </si>
  <si>
    <t>チーム</t>
  </si>
  <si>
    <t>タイム</t>
  </si>
  <si>
    <t>差</t>
  </si>
  <si>
    <t>ポイント</t>
  </si>
  <si>
    <t>TT</t>
  </si>
  <si>
    <t>◎TT</t>
  </si>
  <si>
    <t>スピードマン</t>
  </si>
  <si>
    <t>スプリンター</t>
  </si>
  <si>
    <t>パンチャー</t>
  </si>
  <si>
    <t>クライマー</t>
  </si>
  <si>
    <t>○手動更新方法</t>
  </si>
  <si>
    <t xml:space="preserve">1.公式ページへ </t>
  </si>
  <si>
    <t xml:space="preserve">2.classementタグをクリック </t>
  </si>
  <si>
    <t xml:space="preserve">http://www.letour.fr/ </t>
  </si>
  <si>
    <t xml:space="preserve">3.下に出てくる順位表、「Rang」の下の1.から最後までを範囲選択→コピー </t>
  </si>
  <si>
    <t xml:space="preserve">4.このシートの「個人総合」の箇所に貼り付け </t>
  </si>
  <si>
    <t xml:space="preserve">5.公式ページへ戻り、緑ジャージのアイコンをクリック </t>
  </si>
  <si>
    <t>※データ貼り付けがhtmlになってしまう場合(リンクが設定されたり国旗の画像が入ってしまう）</t>
  </si>
  <si>
    <t>・どこか適当な空欄に一度貼り付け、それをそのままコピーし、「編集」メニュー→「形式を選択して貼り付け」→「値」を選択し、正規の箇所に貼り付ける</t>
  </si>
  <si>
    <t>0.前日までの結果は全部消去しておく</t>
  </si>
  <si>
    <t>ダビ・カニャダ</t>
  </si>
  <si>
    <t>チーム順位</t>
  </si>
  <si>
    <t>チーム</t>
  </si>
  <si>
    <t>タイム</t>
  </si>
  <si>
    <t>チーム
順位</t>
  </si>
  <si>
    <t>チーム
タイム</t>
  </si>
  <si>
    <t>個人総合順位</t>
  </si>
  <si>
    <t>ナショナルチャンピオン</t>
  </si>
  <si>
    <t>スプリント</t>
  </si>
  <si>
    <t>スプリント
pt</t>
  </si>
  <si>
    <t>山岳
pt</t>
  </si>
  <si>
    <t>新人賞
順位</t>
  </si>
  <si>
    <t>"逃げ"
回数</t>
  </si>
  <si>
    <t xml:space="preserve">6.3～4繰り返し(「スプリント」「チーム順位」「山岳」「新人賞」それぞれに） </t>
  </si>
  <si>
    <t>個人
タイム</t>
  </si>
  <si>
    <t>個人
タイム差</t>
  </si>
  <si>
    <t>ナショナル
チャンピオン</t>
  </si>
  <si>
    <t>RASMUSSEN Michael</t>
  </si>
  <si>
    <t>RABOBANK</t>
  </si>
  <si>
    <t>EVANS Cadel</t>
  </si>
  <si>
    <t>PREDICTOR - LOTTO</t>
  </si>
  <si>
    <t>CONTADOR Alberto</t>
  </si>
  <si>
    <t>DISCOVERY CHANNEL TEAM</t>
  </si>
  <si>
    <t>KL?DEN Andr?as</t>
  </si>
  <si>
    <t>ASTANA</t>
  </si>
  <si>
    <t>LEIPHEIMER Levi</t>
  </si>
  <si>
    <t>KASHECHKIN Andrey</t>
  </si>
  <si>
    <t>SASTRE Carlos</t>
  </si>
  <si>
    <t>TEAM CSC</t>
  </si>
  <si>
    <t>ASTARLOZA Mikel</t>
  </si>
  <si>
    <t>EUSKALTEL - EUSKADI</t>
  </si>
  <si>
    <t>VINOKOUROV Alexandre</t>
  </si>
  <si>
    <t>KIRCHEN Kim</t>
  </si>
  <si>
    <t>T-MOBILE TEAM</t>
  </si>
  <si>
    <t>VALVERDE Alejandro</t>
  </si>
  <si>
    <t>CAISSE D’EPARGNE</t>
  </si>
  <si>
    <t>MAYO Iban</t>
  </si>
  <si>
    <t>SAUNIER DUVAL - PRODIR</t>
  </si>
  <si>
    <t>GERDEMANN Linus</t>
  </si>
  <si>
    <t>PEREIRO SIO Oscar</t>
  </si>
  <si>
    <t>POPOVYCH Yaroslav</t>
  </si>
  <si>
    <t>MENCHOV Denis</t>
  </si>
  <si>
    <t>SCHLECK Frank</t>
  </si>
  <si>
    <t>ZUBELDIA Haimar</t>
  </si>
  <si>
    <t>KARPETS Vladimir</t>
  </si>
  <si>
    <t>SIUTSOU Kanstantsin</t>
  </si>
  <si>
    <t>BARLOWORLD</t>
  </si>
  <si>
    <t>HORNER Christopher</t>
  </si>
  <si>
    <t>SOLER HERNANDEZ Juan Mauricio</t>
  </si>
  <si>
    <t>MOREAU Christophe</t>
  </si>
  <si>
    <t>AG2R PREVOYANCE</t>
  </si>
  <si>
    <t>COBO ACEBO Juan Jose</t>
  </si>
  <si>
    <t>VALJAVEC Tadej</t>
  </si>
  <si>
    <t>LAMPRE-FONDITAL</t>
  </si>
  <si>
    <t>GARATE Juan Manuel</t>
  </si>
  <si>
    <t>QUICK STEP - INNERGETIC</t>
  </si>
  <si>
    <t>ARROYO David</t>
  </si>
  <si>
    <t>GUTIERREZ Jos? Ivan</t>
  </si>
  <si>
    <t>BELTRAN Manuel</t>
  </si>
  <si>
    <t>LIQUIGAS</t>
  </si>
  <si>
    <t>GUSEV Vladimir</t>
  </si>
  <si>
    <t>VOIGT Jens</t>
  </si>
  <si>
    <t>FOTHEN Markus</t>
  </si>
  <si>
    <t>GEROLSTEINER</t>
  </si>
  <si>
    <t>CHAVANEL Sylvain</t>
  </si>
  <si>
    <t>COFIDIS CREDIT PAR TELEPHONE</t>
  </si>
  <si>
    <t>BOOGERD Michael</t>
  </si>
  <si>
    <t>HINCAPIE George</t>
  </si>
  <si>
    <t>TXURRUKA Amets</t>
  </si>
  <si>
    <t>LE MEVEL Christophe</t>
  </si>
  <si>
    <t>CREDIT AGRICOLE</t>
  </si>
  <si>
    <t>FOFONOV Dmitriy</t>
  </si>
  <si>
    <t>BARREDO Carlos</t>
  </si>
  <si>
    <t>DEKKER Thomas</t>
  </si>
  <si>
    <t>VILA ERRANDONEA Patxi</t>
  </si>
  <si>
    <t>BOTCHAROV Alexandre</t>
  </si>
  <si>
    <t>TANKINK Bram</t>
  </si>
  <si>
    <t>GOUBERT Stephane</t>
  </si>
  <si>
    <t>CIONI Dario</t>
  </si>
  <si>
    <t>VANDEVELDE Christian</t>
  </si>
  <si>
    <t>IGLINSKIY Maxim</t>
  </si>
  <si>
    <t>TURPIN Ludovic</t>
  </si>
  <si>
    <t>HALGAND Patrice</t>
  </si>
  <si>
    <t>VASSEUR C?dric</t>
  </si>
  <si>
    <t>WEGMANN Fabian</t>
  </si>
  <si>
    <t>MORENI Cristian</t>
  </si>
  <si>
    <t>KNEES Christian</t>
  </si>
  <si>
    <t>TEAM MILRAM</t>
  </si>
  <si>
    <t>AERTS Mario</t>
  </si>
  <si>
    <t>FLORENCIO Xavier</t>
  </si>
  <si>
    <t>BOUYGUES TELECOM</t>
  </si>
  <si>
    <t>VOECKLER Thomas</t>
  </si>
  <si>
    <t>SCHOLZ Ronny</t>
  </si>
  <si>
    <t>MERCADO Juan Miguel</t>
  </si>
  <si>
    <t>AGRITUBEL</t>
  </si>
  <si>
    <t>LANDALUZE Inigo</t>
  </si>
  <si>
    <t>COLOM Antonio</t>
  </si>
  <si>
    <t>SAVOLDELLI Paolo</t>
  </si>
  <si>
    <t>CUESTA Inigo</t>
  </si>
  <si>
    <t>CARLSTR?M Kjell</t>
  </si>
  <si>
    <t>BRUSEGHIN Marzio</t>
  </si>
  <si>
    <t>PINEAU J?r?me</t>
  </si>
  <si>
    <t>LEFEVRE Laurent</t>
  </si>
  <si>
    <t>IVANOV Serguei</t>
  </si>
  <si>
    <t>CAMANO Iker</t>
  </si>
  <si>
    <t>PAULINHO Sergio</t>
  </si>
  <si>
    <t>CASAR Sandy</t>
  </si>
  <si>
    <t>FRANCAISE DES JEUX</t>
  </si>
  <si>
    <t>DE LA FUENTE David</t>
  </si>
  <si>
    <t>KOHL Bernhard</t>
  </si>
  <si>
    <t>L?VKVIST Thomas</t>
  </si>
  <si>
    <t>VAN SUMMEREN Johan</t>
  </si>
  <si>
    <t>MERCKX Axel</t>
  </si>
  <si>
    <t>ELMIGER Martin</t>
  </si>
  <si>
    <t>VERDUGO Gorka</t>
  </si>
  <si>
    <t>MARTINEZ Egoi</t>
  </si>
  <si>
    <t>GRIVKO Andriy</t>
  </si>
  <si>
    <t>DUENAS NEVADO Moises</t>
  </si>
  <si>
    <t>PORTAL Nicolas</t>
  </si>
  <si>
    <t>GADRET John</t>
  </si>
  <si>
    <t>MILLAR David</t>
  </si>
  <si>
    <t>ZABEL Erik</t>
  </si>
  <si>
    <t>ARRIETA Jose Luis</t>
  </si>
  <si>
    <t>NIERMANN Grischa</t>
  </si>
  <si>
    <t>PEREZ SANCHEZ Francisco</t>
  </si>
  <si>
    <t>WEGELIUS Charles</t>
  </si>
  <si>
    <t>PEREZ Ruben</t>
  </si>
  <si>
    <t>SCHUMACHER Stefan</t>
  </si>
  <si>
    <t>ARVESEN Kurt-Asle</t>
  </si>
  <si>
    <t>ALBASINI Michael</t>
  </si>
  <si>
    <t>FLECHA Juan Antonio</t>
  </si>
  <si>
    <t>RINERO Christophe</t>
  </si>
  <si>
    <t>VOGONDY Nicolas</t>
  </si>
  <si>
    <t>GERRANS Simon</t>
  </si>
  <si>
    <t>VAUGRENARD Beno?t</t>
  </si>
  <si>
    <t>SPRICK Matthieu</t>
  </si>
  <si>
    <t>AZANZA Jorge</t>
  </si>
  <si>
    <t>BENNATI Daniele</t>
  </si>
  <si>
    <t>GILBERT Philippe</t>
  </si>
  <si>
    <t>RAST Gregory</t>
  </si>
  <si>
    <t>BOSSONI Paolo</t>
  </si>
  <si>
    <t>POZZATO Filippo</t>
  </si>
  <si>
    <t>BALLAN Alessandro</t>
  </si>
  <si>
    <t>GESLIN Anthony</t>
  </si>
  <si>
    <t>EFIMKIN Alexander</t>
  </si>
  <si>
    <t>CANADA David</t>
  </si>
  <si>
    <t>FEDRIGO Pierrick</t>
  </si>
  <si>
    <t>FISCHER Murilo Antoniobil</t>
  </si>
  <si>
    <t>WILLEMS Frederik</t>
  </si>
  <si>
    <t>RIGHI Daniele</t>
  </si>
  <si>
    <t>CANCELLARA Fabian</t>
  </si>
  <si>
    <t>ISASI Inaki</t>
  </si>
  <si>
    <t>ROSSELER S?bastien</t>
  </si>
  <si>
    <t>JALABERT Nicolas</t>
  </si>
  <si>
    <t>GRABSCH Bert</t>
  </si>
  <si>
    <t>SCHEIRLINCKX Staf</t>
  </si>
  <si>
    <t>GARCIA ACOSTA Vicente</t>
  </si>
  <si>
    <t>BOONEN Tom</t>
  </si>
  <si>
    <t>GRABSCH Ralf</t>
  </si>
  <si>
    <t>DEAN Julian</t>
  </si>
  <si>
    <t>BONNET William</t>
  </si>
  <si>
    <t>JEGOU Lilian</t>
  </si>
  <si>
    <t>HUNTER Robert</t>
  </si>
  <si>
    <t>EISEL Bernhard</t>
  </si>
  <si>
    <t>SALMON Benoit</t>
  </si>
  <si>
    <t>DELAGE Micka?l</t>
  </si>
  <si>
    <t>BURGHARDT Marcus</t>
  </si>
  <si>
    <t>LONGO BORGHINI Paolo</t>
  </si>
  <si>
    <t>TOSATTO Matteo</t>
  </si>
  <si>
    <t>CORIONI Claudio</t>
  </si>
  <si>
    <t>LADAGNOUS Matthieu</t>
  </si>
  <si>
    <t>WIGGINS Bradley</t>
  </si>
  <si>
    <t>CARDENAS F?lix</t>
  </si>
  <si>
    <t>BICHOT Freddy</t>
  </si>
  <si>
    <t>SIEBERG Marcel</t>
  </si>
  <si>
    <t>DE JONGH Steven</t>
  </si>
  <si>
    <t>WEENING Pieter</t>
  </si>
  <si>
    <t>NOVAL GONZALEZ Benjamin</t>
  </si>
  <si>
    <t>QUINZIATO Manuel</t>
  </si>
  <si>
    <t>CORTINOVIS Alessandro</t>
  </si>
  <si>
    <t>HAUSSLER Heinrich</t>
  </si>
  <si>
    <t>TSCHOPP Johann</t>
  </si>
  <si>
    <t>WROLICH Peter</t>
  </si>
  <si>
    <t>POITSCHKE Enrico</t>
  </si>
  <si>
    <t>NAVARRO Daniel</t>
  </si>
  <si>
    <t>DESSEL Cyril</t>
  </si>
  <si>
    <t>HINAULT S?bastien</t>
  </si>
  <si>
    <t>CHAVANEL S?bastien</t>
  </si>
  <si>
    <t>HOSTE Leif</t>
  </si>
  <si>
    <t>RODRIGUEZ Fred</t>
  </si>
  <si>
    <t>CHEULA Gianpaolo</t>
  </si>
  <si>
    <t>F?RSTER Robert</t>
  </si>
  <si>
    <t>STEEGMANS Gert</t>
  </si>
  <si>
    <t>DE GROOT Bram</t>
  </si>
  <si>
    <t>AUGE St?phane</t>
  </si>
  <si>
    <t>HUSHOVD Thor</t>
  </si>
  <si>
    <t>KRAUSS Sven</t>
  </si>
  <si>
    <t>GERAINT Thomas</t>
  </si>
  <si>
    <t>KUSCHYNSKI Aleksandr</t>
  </si>
  <si>
    <t>NUYENS Nick</t>
  </si>
  <si>
    <t>VERBRUGGHE Rik</t>
  </si>
  <si>
    <t>+ 1h 57' 07"</t>
  </si>
  <si>
    <t>CHARTEAU Anthony</t>
  </si>
  <si>
    <t>VANSEVENANT Wim</t>
  </si>
  <si>
    <t>※スプリントと山岳の「」は、「編集」メニュー→「置換」→検索欄にptsと入力（置換欄は空白のまま）→「全て置換」で消しておく</t>
  </si>
  <si>
    <t>64h 12' 15"</t>
  </si>
  <si>
    <t>64h 14' 38"</t>
  </si>
  <si>
    <t>+ 02' 23"</t>
  </si>
  <si>
    <t>64h 15' 19"</t>
  </si>
  <si>
    <t>+ 03' 04"</t>
  </si>
  <si>
    <t>64h 16' 44"</t>
  </si>
  <si>
    <t>+ 04' 29"</t>
  </si>
  <si>
    <t>64h 16' 53"</t>
  </si>
  <si>
    <t>+ 04' 38"</t>
  </si>
  <si>
    <t>64h 18' 05"</t>
  </si>
  <si>
    <t>+ 05' 50"</t>
  </si>
  <si>
    <t>64h 19' 13"</t>
  </si>
  <si>
    <t>+ 06' 58"</t>
  </si>
  <si>
    <t>64h 20' 40"</t>
  </si>
  <si>
    <t>+ 08' 25"</t>
  </si>
  <si>
    <t>64h 22' 00"</t>
  </si>
  <si>
    <t>+ 09' 45"</t>
  </si>
  <si>
    <t>64h 23' 10"</t>
  </si>
  <si>
    <t>+ 10' 55"</t>
  </si>
  <si>
    <t>64h 23' 16"</t>
  </si>
  <si>
    <t>+ 11' 01"</t>
  </si>
  <si>
    <t>64h 23' 46"</t>
  </si>
  <si>
    <t>+ 11' 31"</t>
  </si>
  <si>
    <t>64h 24' 30"</t>
  </si>
  <si>
    <t>+ 12' 15"</t>
  </si>
  <si>
    <t>64h 25' 31"</t>
  </si>
  <si>
    <t>+ 13' 16"</t>
  </si>
  <si>
    <t>64h 27' 13"</t>
  </si>
  <si>
    <t>+ 14' 58"</t>
  </si>
  <si>
    <t>64h 27' 46"</t>
  </si>
  <si>
    <t>+ 15' 31"</t>
  </si>
  <si>
    <t>64h 29' 38"</t>
  </si>
  <si>
    <t>+ 17' 23"</t>
  </si>
  <si>
    <t>64h 31' 12"</t>
  </si>
  <si>
    <t>+ 18' 57"</t>
  </si>
  <si>
    <t>64h 31' 34"</t>
  </si>
  <si>
    <t>+ 19' 19"</t>
  </si>
  <si>
    <t>64h 31' 48"</t>
  </si>
  <si>
    <t>+ 19' 33"</t>
  </si>
  <si>
    <t>64h 34' 35"</t>
  </si>
  <si>
    <t>+ 22' 20"</t>
  </si>
  <si>
    <t>64h 34' 48"</t>
  </si>
  <si>
    <t>+ 22' 33"</t>
  </si>
  <si>
    <t>64h 35' 08"</t>
  </si>
  <si>
    <t>+ 22' 53"</t>
  </si>
  <si>
    <t>64h 36' 27"</t>
  </si>
  <si>
    <t>+ 24' 12"</t>
  </si>
  <si>
    <t>64h 37' 11"</t>
  </si>
  <si>
    <t>+ 24' 56"</t>
  </si>
  <si>
    <t>64h 37' 21"</t>
  </si>
  <si>
    <t>+ 25' 06"</t>
  </si>
  <si>
    <t>64h 43' 56"</t>
  </si>
  <si>
    <t>+ 31' 41"</t>
  </si>
  <si>
    <t>64h 45' 00"</t>
  </si>
  <si>
    <t>+ 32' 45"</t>
  </si>
  <si>
    <t>64h 46' 22"</t>
  </si>
  <si>
    <t>+ 34' 07"</t>
  </si>
  <si>
    <t>64h 46' 27"</t>
  </si>
  <si>
    <t>+ 34' 12"</t>
  </si>
  <si>
    <t>64h 48' 16"</t>
  </si>
  <si>
    <t>+ 36' 01"</t>
  </si>
  <si>
    <t>64h 48' 18"</t>
  </si>
  <si>
    <t>+ 36' 03"</t>
  </si>
  <si>
    <t>64h 48' 22"</t>
  </si>
  <si>
    <t>+ 36' 07"</t>
  </si>
  <si>
    <t>64h 48' 33"</t>
  </si>
  <si>
    <t>+ 36' 18"</t>
  </si>
  <si>
    <t>64h 51' 01"</t>
  </si>
  <si>
    <t>+ 38' 46"</t>
  </si>
  <si>
    <t>64h 52' 16"</t>
  </si>
  <si>
    <t>+ 40' 01"</t>
  </si>
  <si>
    <t>64h 53' 34"</t>
  </si>
  <si>
    <t>+ 41' 19"</t>
  </si>
  <si>
    <t>64h 55' 23"</t>
  </si>
  <si>
    <t>+ 43' 08"</t>
  </si>
  <si>
    <t>64h 58' 45"</t>
  </si>
  <si>
    <t>+ 46' 30"</t>
  </si>
  <si>
    <t>64h 59' 23"</t>
  </si>
  <si>
    <t>+ 47' 08"</t>
  </si>
  <si>
    <t>65h 00' 28"</t>
  </si>
  <si>
    <t>+ 48' 13"</t>
  </si>
  <si>
    <t>65h 00' 44"</t>
  </si>
  <si>
    <t>+ 48' 29"</t>
  </si>
  <si>
    <t>65h 02' 49"</t>
  </si>
  <si>
    <t>+ 50' 34"</t>
  </si>
  <si>
    <t>65h 04' 14"</t>
  </si>
  <si>
    <t>+ 51' 59"</t>
  </si>
  <si>
    <t>65h 06' 48"</t>
  </si>
  <si>
    <t>+ 54' 33"</t>
  </si>
  <si>
    <t>65h 09' 37"</t>
  </si>
  <si>
    <t>+ 57' 22"</t>
  </si>
  <si>
    <t>65h 10' 04"</t>
  </si>
  <si>
    <t>+ 57' 49"</t>
  </si>
  <si>
    <t>65h 12' 45"</t>
  </si>
  <si>
    <t>+ 1h 00' 30"</t>
  </si>
  <si>
    <t>65h 16' 45"</t>
  </si>
  <si>
    <t>+ 1h 04' 30"</t>
  </si>
  <si>
    <t>65h 16' 46"</t>
  </si>
  <si>
    <t>+ 1h 04' 31"</t>
  </si>
  <si>
    <t>65h 17' 05"</t>
  </si>
  <si>
    <t>+ 1h 04' 50"</t>
  </si>
  <si>
    <t>65h 17' 09"</t>
  </si>
  <si>
    <t>+ 1h 04' 54"</t>
  </si>
  <si>
    <t>65h 19' 00"</t>
  </si>
  <si>
    <t>+ 1h 06' 45"</t>
  </si>
  <si>
    <t>65h 19' 13"</t>
  </si>
  <si>
    <t>+ 1h 06' 58"</t>
  </si>
  <si>
    <t>65h 20' 40"</t>
  </si>
  <si>
    <t>+ 1h 08' 25"</t>
  </si>
  <si>
    <t>65h 21' 57"</t>
  </si>
  <si>
    <t>+ 1h 09' 42"</t>
  </si>
  <si>
    <t>65h 25' 08"</t>
  </si>
  <si>
    <t>+ 1h 12' 53"</t>
  </si>
  <si>
    <t>65h 26' 42"</t>
  </si>
  <si>
    <t>+ 1h 14' 27"</t>
  </si>
  <si>
    <t>65h 27' 31"</t>
  </si>
  <si>
    <t>+ 1h 15' 16"</t>
  </si>
  <si>
    <t>65h 28' 20"</t>
  </si>
  <si>
    <t>+ 1h 16' 05"</t>
  </si>
  <si>
    <t>65h 29' 29"</t>
  </si>
  <si>
    <t>+ 1h 17' 14"</t>
  </si>
  <si>
    <t>65h 31' 07"</t>
  </si>
  <si>
    <t>+ 1h 18' 52"</t>
  </si>
  <si>
    <t>65h 31' 17"</t>
  </si>
  <si>
    <t>+ 1h 19' 02"</t>
  </si>
  <si>
    <t>65h 32' 01"</t>
  </si>
  <si>
    <t>+ 1h 19' 46"</t>
  </si>
  <si>
    <t>65h 32' 13"</t>
  </si>
  <si>
    <t>+ 1h 19' 58"</t>
  </si>
  <si>
    <t>65h 32' 42"</t>
  </si>
  <si>
    <t>+ 1h 20' 27"</t>
  </si>
  <si>
    <t>65h 33' 11"</t>
  </si>
  <si>
    <t>+ 1h 20' 56"</t>
  </si>
  <si>
    <t>65h 35' 22"</t>
  </si>
  <si>
    <t>+ 1h 23' 07"</t>
  </si>
  <si>
    <t>65h 36' 44"</t>
  </si>
  <si>
    <t>+ 1h 24' 29"</t>
  </si>
  <si>
    <t>65h 37' 06"</t>
  </si>
  <si>
    <t>+ 1h 24' 51"</t>
  </si>
  <si>
    <t>65h 37' 30"</t>
  </si>
  <si>
    <t>+ 1h 25' 15"</t>
  </si>
  <si>
    <t>65h 39' 27"</t>
  </si>
  <si>
    <t>+ 1h 27' 12"</t>
  </si>
  <si>
    <t>65h 40' 24"</t>
  </si>
  <si>
    <t>+ 1h 28' 09"</t>
  </si>
  <si>
    <t>65h 40' 29"</t>
  </si>
  <si>
    <t>+ 1h 28' 14"</t>
  </si>
  <si>
    <t>65h 40' 48"</t>
  </si>
  <si>
    <t>+ 1h 28' 33"</t>
  </si>
  <si>
    <t>65h 41' 36"</t>
  </si>
  <si>
    <t>+ 1h 29' 21"</t>
  </si>
  <si>
    <t>65h 42' 37"</t>
  </si>
  <si>
    <t>+ 1h 30' 22"</t>
  </si>
  <si>
    <t>65h 42' 51"</t>
  </si>
  <si>
    <t>+ 1h 30' 36"</t>
  </si>
  <si>
    <t>65h 45' 51"</t>
  </si>
  <si>
    <t>+ 1h 33' 36"</t>
  </si>
  <si>
    <t>65h 47' 08"</t>
  </si>
  <si>
    <t>+ 1h 34' 53"</t>
  </si>
  <si>
    <t>65h 49' 27"</t>
  </si>
  <si>
    <t>+ 1h 37' 12"</t>
  </si>
  <si>
    <t>65h 49' 48"</t>
  </si>
  <si>
    <t>+ 1h 37' 33"</t>
  </si>
  <si>
    <t>65h 49' 53"</t>
  </si>
  <si>
    <t>+ 1h 37' 38"</t>
  </si>
  <si>
    <t>65h 50' 29"</t>
  </si>
  <si>
    <t>+ 1h 38' 14"</t>
  </si>
  <si>
    <t>65h 50' 40"</t>
  </si>
  <si>
    <t>+ 1h 38' 25"</t>
  </si>
  <si>
    <t>65h 51' 36"</t>
  </si>
  <si>
    <t>+ 1h 39' 21"</t>
  </si>
  <si>
    <t>65h 53' 12"</t>
  </si>
  <si>
    <t>+ 1h 40' 57"</t>
  </si>
  <si>
    <t>65h 53' 32"</t>
  </si>
  <si>
    <t>+ 1h 41' 17"</t>
  </si>
  <si>
    <t>65h 55' 57"</t>
  </si>
  <si>
    <t>+ 1h 43' 42"</t>
  </si>
  <si>
    <t>65h 58' 03"</t>
  </si>
  <si>
    <t>+ 1h 45' 48"</t>
  </si>
  <si>
    <t>65h 58' 06"</t>
  </si>
  <si>
    <t>+ 1h 45' 51"</t>
  </si>
  <si>
    <t>66h 00' 55"</t>
  </si>
  <si>
    <t>+ 1h 48' 40"</t>
  </si>
  <si>
    <t>66h 02' 11"</t>
  </si>
  <si>
    <t>+ 1h 49' 56"</t>
  </si>
  <si>
    <t>66h 03' 28"</t>
  </si>
  <si>
    <t>+ 1h 51' 13"</t>
  </si>
  <si>
    <t>66h 04' 41"</t>
  </si>
  <si>
    <t>+ 1h 52' 26"</t>
  </si>
  <si>
    <t>66h 05' 48"</t>
  </si>
  <si>
    <t>+ 1h 53' 33"</t>
  </si>
  <si>
    <t>66h 05' 53"</t>
  </si>
  <si>
    <t>+ 1h 53' 38"</t>
  </si>
  <si>
    <t>66h 06' 14"</t>
  </si>
  <si>
    <t>+ 1h 53' 59"</t>
  </si>
  <si>
    <t>66h 08' 28"</t>
  </si>
  <si>
    <t>+ 1h 56' 13"</t>
  </si>
  <si>
    <t>66h 09' 22"</t>
  </si>
  <si>
    <t>66h 09' 50"</t>
  </si>
  <si>
    <t>+ 1h 57' 35"</t>
  </si>
  <si>
    <t>66h 10' 20"</t>
  </si>
  <si>
    <t>+ 1h 58' 05"</t>
  </si>
  <si>
    <t>66h 10' 32"</t>
  </si>
  <si>
    <t>+ 1h 58' 17"</t>
  </si>
  <si>
    <t>66h 10' 57"</t>
  </si>
  <si>
    <t>+ 1h 58' 42"</t>
  </si>
  <si>
    <t>66h 11' 29"</t>
  </si>
  <si>
    <t>+ 1h 59' 14"</t>
  </si>
  <si>
    <t>66h 12' 33"</t>
  </si>
  <si>
    <t>+ 2h 00' 18"</t>
  </si>
  <si>
    <t>66h 13' 24"</t>
  </si>
  <si>
    <t>+ 2h 01' 09"</t>
  </si>
  <si>
    <t>66h 13' 36"</t>
  </si>
  <si>
    <t>+ 2h 01' 21"</t>
  </si>
  <si>
    <t>66h 14' 22"</t>
  </si>
  <si>
    <t>+ 2h 02' 07"</t>
  </si>
  <si>
    <t>66h 15' 56"</t>
  </si>
  <si>
    <t>+ 2h 03' 41"</t>
  </si>
  <si>
    <t>66h 16' 47"</t>
  </si>
  <si>
    <t>+ 2h 04' 32"</t>
  </si>
  <si>
    <t>66h 18' 36"</t>
  </si>
  <si>
    <t>+ 2h 06' 21"</t>
  </si>
  <si>
    <t>66h 19' 12"</t>
  </si>
  <si>
    <t>+ 2h 06' 57"</t>
  </si>
  <si>
    <t>66h 19' 18"</t>
  </si>
  <si>
    <t>+ 2h 07' 03"</t>
  </si>
  <si>
    <t>66h 19' 40"</t>
  </si>
  <si>
    <t>+ 2h 07' 25"</t>
  </si>
  <si>
    <t>66h 20' 37"</t>
  </si>
  <si>
    <t>+ 2h 08' 22"</t>
  </si>
  <si>
    <t>66h 21' 00"</t>
  </si>
  <si>
    <t>+ 2h 08' 45"</t>
  </si>
  <si>
    <t>66h 21' 47"</t>
  </si>
  <si>
    <t>+ 2h 09' 32"</t>
  </si>
  <si>
    <t>66h 21' 48"</t>
  </si>
  <si>
    <t>+ 2h 09' 33"</t>
  </si>
  <si>
    <t>66h 21' 53"</t>
  </si>
  <si>
    <t>+ 2h 09' 38"</t>
  </si>
  <si>
    <t>66h 22' 15"</t>
  </si>
  <si>
    <t>+ 2h 10' 00"</t>
  </si>
  <si>
    <t>66h 22' 25"</t>
  </si>
  <si>
    <t>+ 2h 10' 10"</t>
  </si>
  <si>
    <t>66h 22' 30"</t>
  </si>
  <si>
    <t>+ 2h 10' 15"</t>
  </si>
  <si>
    <t>66h 22' 45"</t>
  </si>
  <si>
    <t>+ 2h 10' 30"</t>
  </si>
  <si>
    <t>66h 22' 46"</t>
  </si>
  <si>
    <t>+ 2h 10' 31"</t>
  </si>
  <si>
    <t>66h 22' 52"</t>
  </si>
  <si>
    <t>+ 2h 10' 37"</t>
  </si>
  <si>
    <t>66h 22' 58"</t>
  </si>
  <si>
    <t>+ 2h 10' 43"</t>
  </si>
  <si>
    <t>66h 23' 04"</t>
  </si>
  <si>
    <t>+ 2h 10' 49"</t>
  </si>
  <si>
    <t>66h 23' 24"</t>
  </si>
  <si>
    <t>+ 2h 11' 09"</t>
  </si>
  <si>
    <t>66h 23' 43"</t>
  </si>
  <si>
    <t>+ 2h 11' 28"</t>
  </si>
  <si>
    <t>66h 23' 59"</t>
  </si>
  <si>
    <t>+ 2h 11' 44"</t>
  </si>
  <si>
    <t>66h 24' 02"</t>
  </si>
  <si>
    <t>+ 2h 11' 47"</t>
  </si>
  <si>
    <t>66h 24' 14"</t>
  </si>
  <si>
    <t>+ 2h 11' 59"</t>
  </si>
  <si>
    <t>66h 24' 21"</t>
  </si>
  <si>
    <t>+ 2h 12' 06"</t>
  </si>
  <si>
    <t>66h 24' 24"</t>
  </si>
  <si>
    <t>+ 2h 12' 09"</t>
  </si>
  <si>
    <t>66h 24' 37"</t>
  </si>
  <si>
    <t>+ 2h 12' 22"</t>
  </si>
  <si>
    <t>66h 24' 53"</t>
  </si>
  <si>
    <t>+ 2h 12' 38"</t>
  </si>
  <si>
    <t>66h 25' 11"</t>
  </si>
  <si>
    <t>+ 2h 12' 56"</t>
  </si>
  <si>
    <t>66h 25' 48"</t>
  </si>
  <si>
    <t>+ 2h 13' 33"</t>
  </si>
  <si>
    <t>66h 26' 06"</t>
  </si>
  <si>
    <t>+ 2h 13' 51"</t>
  </si>
  <si>
    <t>66h 27' 30"</t>
  </si>
  <si>
    <t>+ 2h 15' 15"</t>
  </si>
  <si>
    <t>66h 27' 49"</t>
  </si>
  <si>
    <t>+ 2h 15' 34"</t>
  </si>
  <si>
    <t>66h 27' 55"</t>
  </si>
  <si>
    <t>+ 2h 15' 40"</t>
  </si>
  <si>
    <t>66h 28' 37"</t>
  </si>
  <si>
    <t>+ 2h 16' 22"</t>
  </si>
  <si>
    <t>66h 29' 50"</t>
  </si>
  <si>
    <t>+ 2h 17' 35"</t>
  </si>
  <si>
    <t>66h 30' 08"</t>
  </si>
  <si>
    <t>+ 2h 17' 53"</t>
  </si>
  <si>
    <t>66h 30' 30"</t>
  </si>
  <si>
    <t>+ 2h 18' 15"</t>
  </si>
  <si>
    <t>66h 31' 03"</t>
  </si>
  <si>
    <t>+ 2h 18' 48"</t>
  </si>
  <si>
    <t>66h 31' 47"</t>
  </si>
  <si>
    <t>+ 2h 19' 32"</t>
  </si>
  <si>
    <t>66h 31' 50"</t>
  </si>
  <si>
    <t>+ 2h 19' 35"</t>
  </si>
  <si>
    <t>66h 31' 55"</t>
  </si>
  <si>
    <t>+ 2h 19' 40"</t>
  </si>
  <si>
    <t>66h 32' 44"</t>
  </si>
  <si>
    <t>+ 2h 20' 29"</t>
  </si>
  <si>
    <t>66h 33' 16"</t>
  </si>
  <si>
    <t>+ 2h 21' 01"</t>
  </si>
  <si>
    <t>66h 33' 32"</t>
  </si>
  <si>
    <t>+ 2h 21' 17"</t>
  </si>
  <si>
    <t>66h 34' 36"</t>
  </si>
  <si>
    <t>+ 2h 22' 21"</t>
  </si>
  <si>
    <t>66h 36' 49"</t>
  </si>
  <si>
    <t>+ 2h 24' 34"</t>
  </si>
  <si>
    <t>66h 37' 00"</t>
  </si>
  <si>
    <t>+ 2h 24' 45"</t>
  </si>
  <si>
    <t>66h 37' 26"</t>
  </si>
  <si>
    <t>+ 2h 25' 11"</t>
  </si>
  <si>
    <t>66h 37' 55"</t>
  </si>
  <si>
    <t>+ 2h 25' 40"</t>
  </si>
  <si>
    <t>66h 40' 21"</t>
  </si>
  <si>
    <t>+ 2h 28' 06"</t>
  </si>
  <si>
    <t>66h 41' 59"</t>
  </si>
  <si>
    <t>+ 2h 29' 44"</t>
  </si>
  <si>
    <t>66h 44' 00"</t>
  </si>
  <si>
    <t>+ 2h 31' 45"</t>
  </si>
  <si>
    <t>66h 44' 26"</t>
  </si>
  <si>
    <t>+ 2h 32' 11"</t>
  </si>
  <si>
    <t>66h 50' 53"</t>
  </si>
  <si>
    <t>+ 2h 38' 38"</t>
  </si>
  <si>
    <t>192h 54' 08"</t>
  </si>
  <si>
    <t>192h 56' 06"</t>
  </si>
  <si>
    <t>+ 01' 58"</t>
  </si>
  <si>
    <t>193h 02' 06"</t>
  </si>
  <si>
    <t>+ 07' 58"</t>
  </si>
  <si>
    <t>193h 05' 32"</t>
  </si>
  <si>
    <t>+ 11' 24"</t>
  </si>
  <si>
    <t>193h 05' 48"</t>
  </si>
  <si>
    <t>+ 11' 40"</t>
  </si>
  <si>
    <t>193h 19' 34"</t>
  </si>
  <si>
    <t>+ 25' 26"</t>
  </si>
  <si>
    <t>193h 43' 21"</t>
  </si>
  <si>
    <t>+ 49' 13"</t>
  </si>
  <si>
    <t>193h 59' 38"</t>
  </si>
  <si>
    <t>+ 1h 05' 30"</t>
  </si>
  <si>
    <t>194h 05' 17"</t>
  </si>
  <si>
    <t>+ 1h 11' 09"</t>
  </si>
  <si>
    <t>194h 12' 45"</t>
  </si>
  <si>
    <t>+ 1h 18' 37"</t>
  </si>
  <si>
    <t>194h 17' 43"</t>
  </si>
  <si>
    <t>+ 1h 23' 35"</t>
  </si>
  <si>
    <t>194h 21' 49"</t>
  </si>
  <si>
    <t>+ 1h 27' 41"</t>
  </si>
  <si>
    <t>194h 23' 29"</t>
  </si>
  <si>
    <t>194h 25' 27"</t>
  </si>
  <si>
    <t>+ 1h 31' 19"</t>
  </si>
  <si>
    <t>194h 50' 32"</t>
  </si>
  <si>
    <t>+ 1h 56' 24"</t>
  </si>
  <si>
    <t>195h 02' 53"</t>
  </si>
  <si>
    <t>195h 03' 06"</t>
  </si>
  <si>
    <t>+ 2h 08' 58"</t>
  </si>
  <si>
    <t>195h 38' 27"</t>
  </si>
  <si>
    <t>+ 2h 44' 19"</t>
  </si>
  <si>
    <t>196h 37' 07"</t>
  </si>
  <si>
    <t>+ 3h 42' 59"</t>
  </si>
  <si>
    <t>196h 50' 56"</t>
  </si>
  <si>
    <t>+ 3h 56' 48"</t>
  </si>
  <si>
    <t>197h 18' 55"</t>
  </si>
  <si>
    <t>+ 4h 24' 47"</t>
  </si>
  <si>
    <t>+ 09' 08"</t>
  </si>
  <si>
    <t>+ 20' 30"</t>
  </si>
  <si>
    <t>+ 29' 18"</t>
  </si>
  <si>
    <t>+ 33' 38"</t>
  </si>
  <si>
    <t>+ 36' 23"</t>
  </si>
  <si>
    <t>+ 44' 07"</t>
  </si>
  <si>
    <t>+ 1h 04' 22"</t>
  </si>
  <si>
    <t>+ 1h 34' 49"</t>
  </si>
  <si>
    <t>+ 1h 35' 51"</t>
  </si>
  <si>
    <t>+ 1h 51' 10"</t>
  </si>
  <si>
    <t>+ 1h 53' 50"</t>
  </si>
  <si>
    <t>+ 2h 02' 09"</t>
  </si>
  <si>
    <t>+ 2h 07' 37"</t>
  </si>
  <si>
    <t>+ 2h 08' 07"</t>
  </si>
  <si>
    <t>+ 2h 08' 46"</t>
  </si>
  <si>
    <t>+ 2h 09' 24"</t>
  </si>
  <si>
    <t>+ 2h 09' 36"</t>
  </si>
  <si>
    <t>+ 2h 10' 33"</t>
  </si>
  <si>
    <t>+ 2h 13' 59"</t>
  </si>
  <si>
    <t>+ 2h 15' 30"</t>
  </si>
  <si>
    <t>+ 2h 25' 43"</t>
  </si>
  <si>
    <t>+ 2h 27' 21"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</si>
</sst>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"/>
    <numFmt numFmtId="177" formatCode="[$-F400]h:mm:ss\ AM/PM"/>
    <numFmt numFmtId="178" formatCode="0_ "/>
    <numFmt numFmtId="179" formatCode="h:mm:ss;@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name val="ＭＳ ゴシック"/>
      <family val="3"/>
    </font>
    <font>
      <sz val="9"/>
      <color indexed="9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 diagonalUp="1" diagonalDown="1">
      <left style="thin"/>
      <right style="thin"/>
      <top style="double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 style="double"/>
      <diagonal style="thin"/>
    </border>
    <border diagonalUp="1" diagonalDown="1">
      <left style="thin"/>
      <right style="thin"/>
      <top>
        <color indexed="63"/>
      </top>
      <bottom style="hair"/>
      <diagonal style="thin"/>
    </border>
    <border diagonalUp="1" diagonalDown="1">
      <left style="thin"/>
      <right style="thin"/>
      <top style="hair"/>
      <bottom style="medium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14" fontId="7" fillId="0" borderId="5" xfId="0" applyNumberFormat="1" applyFont="1" applyBorder="1" applyAlignment="1">
      <alignment horizontal="left" vertical="center" shrinkToFi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14" fontId="7" fillId="0" borderId="11" xfId="0" applyNumberFormat="1" applyFont="1" applyBorder="1" applyAlignment="1">
      <alignment horizontal="left" vertical="center" shrinkToFi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1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14" fontId="7" fillId="0" borderId="16" xfId="0" applyNumberFormat="1" applyFont="1" applyBorder="1" applyAlignment="1">
      <alignment horizontal="left" vertical="center" shrinkToFit="1"/>
    </xf>
    <xf numFmtId="176" fontId="10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1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shrinkToFit="1"/>
    </xf>
    <xf numFmtId="14" fontId="7" fillId="0" borderId="20" xfId="0" applyNumberFormat="1" applyFont="1" applyBorder="1" applyAlignment="1">
      <alignment horizontal="left" vertical="center" shrinkToFit="1"/>
    </xf>
    <xf numFmtId="176" fontId="10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1" fontId="7" fillId="0" borderId="2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7" fillId="10" borderId="24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11" fillId="14" borderId="24" xfId="0" applyFont="1" applyFill="1" applyBorder="1" applyAlignment="1">
      <alignment horizontal="center"/>
    </xf>
    <xf numFmtId="0" fontId="11" fillId="14" borderId="10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14" fontId="0" fillId="0" borderId="5" xfId="0" applyNumberFormat="1" applyFont="1" applyBorder="1" applyAlignment="1">
      <alignment horizontal="left" vertical="center" shrinkToFit="1"/>
    </xf>
    <xf numFmtId="176" fontId="1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14" fontId="0" fillId="0" borderId="11" xfId="0" applyNumberFormat="1" applyFont="1" applyBorder="1" applyAlignment="1">
      <alignment horizontal="left" vertical="center" shrinkToFi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shrinkToFit="1"/>
    </xf>
    <xf numFmtId="14" fontId="0" fillId="0" borderId="16" xfId="0" applyNumberFormat="1" applyFont="1" applyBorder="1" applyAlignment="1">
      <alignment horizontal="left" vertical="center" shrinkToFit="1"/>
    </xf>
    <xf numFmtId="176" fontId="1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14" fontId="0" fillId="0" borderId="20" xfId="0" applyNumberFormat="1" applyFont="1" applyBorder="1" applyAlignment="1">
      <alignment horizontal="left" vertical="center" shrinkToFit="1"/>
    </xf>
    <xf numFmtId="176" fontId="1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0" fontId="7" fillId="0" borderId="0" xfId="0" applyFont="1" applyFill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176" fontId="1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176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176" fontId="13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vertical="center" shrinkToFit="1"/>
    </xf>
    <xf numFmtId="176" fontId="13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shrinkToFit="1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11" fillId="4" borderId="21" xfId="0" applyFont="1" applyFill="1" applyBorder="1" applyAlignment="1">
      <alignment vertical="center" shrinkToFit="1"/>
    </xf>
    <xf numFmtId="0" fontId="11" fillId="4" borderId="12" xfId="0" applyFont="1" applyFill="1" applyBorder="1" applyAlignment="1">
      <alignment vertical="center" shrinkToFit="1"/>
    </xf>
    <xf numFmtId="0" fontId="11" fillId="4" borderId="17" xfId="0" applyFont="1" applyFill="1" applyBorder="1" applyAlignment="1">
      <alignment vertical="center" shrinkToFit="1"/>
    </xf>
    <xf numFmtId="0" fontId="7" fillId="5" borderId="21" xfId="0" applyFont="1" applyFill="1" applyBorder="1" applyAlignment="1">
      <alignment vertical="center" shrinkToFit="1"/>
    </xf>
    <xf numFmtId="0" fontId="7" fillId="5" borderId="12" xfId="0" applyFont="1" applyFill="1" applyBorder="1" applyAlignment="1">
      <alignment vertical="center" shrinkToFit="1"/>
    </xf>
    <xf numFmtId="0" fontId="7" fillId="5" borderId="17" xfId="0" applyFont="1" applyFill="1" applyBorder="1" applyAlignment="1">
      <alignment vertical="center" shrinkToFit="1"/>
    </xf>
    <xf numFmtId="0" fontId="7" fillId="6" borderId="21" xfId="0" applyFont="1" applyFill="1" applyBorder="1" applyAlignment="1">
      <alignment vertical="center" shrinkToFit="1"/>
    </xf>
    <xf numFmtId="0" fontId="7" fillId="6" borderId="12" xfId="0" applyFont="1" applyFill="1" applyBorder="1" applyAlignment="1">
      <alignment vertical="center" shrinkToFit="1"/>
    </xf>
    <xf numFmtId="0" fontId="11" fillId="7" borderId="21" xfId="0" applyFont="1" applyFill="1" applyBorder="1" applyAlignment="1">
      <alignment vertical="center" shrinkToFit="1"/>
    </xf>
    <xf numFmtId="0" fontId="11" fillId="7" borderId="12" xfId="0" applyFont="1" applyFill="1" applyBorder="1" applyAlignment="1">
      <alignment vertical="center" shrinkToFit="1"/>
    </xf>
    <xf numFmtId="0" fontId="11" fillId="7" borderId="17" xfId="0" applyFont="1" applyFill="1" applyBorder="1" applyAlignment="1">
      <alignment vertical="center" shrinkToFit="1"/>
    </xf>
    <xf numFmtId="0" fontId="7" fillId="8" borderId="21" xfId="0" applyFont="1" applyFill="1" applyBorder="1" applyAlignment="1">
      <alignment vertical="center" shrinkToFit="1"/>
    </xf>
    <xf numFmtId="0" fontId="7" fillId="8" borderId="12" xfId="0" applyFont="1" applyFill="1" applyBorder="1" applyAlignment="1">
      <alignment vertical="center" shrinkToFit="1"/>
    </xf>
    <xf numFmtId="0" fontId="7" fillId="8" borderId="17" xfId="0" applyFont="1" applyFill="1" applyBorder="1" applyAlignment="1">
      <alignment vertical="center" shrinkToFit="1"/>
    </xf>
    <xf numFmtId="0" fontId="7" fillId="9" borderId="21" xfId="0" applyFont="1" applyFill="1" applyBorder="1" applyAlignment="1">
      <alignment vertical="center" shrinkToFit="1"/>
    </xf>
    <xf numFmtId="0" fontId="7" fillId="9" borderId="12" xfId="0" applyFont="1" applyFill="1" applyBorder="1" applyAlignment="1">
      <alignment vertical="center" shrinkToFit="1"/>
    </xf>
    <xf numFmtId="0" fontId="7" fillId="9" borderId="17" xfId="0" applyFont="1" applyFill="1" applyBorder="1" applyAlignment="1">
      <alignment vertical="center" shrinkToFit="1"/>
    </xf>
    <xf numFmtId="0" fontId="7" fillId="10" borderId="21" xfId="0" applyFont="1" applyFill="1" applyBorder="1" applyAlignment="1">
      <alignment vertical="center" shrinkToFit="1"/>
    </xf>
    <xf numFmtId="0" fontId="7" fillId="10" borderId="12" xfId="0" applyFont="1" applyFill="1" applyBorder="1" applyAlignment="1">
      <alignment vertical="center" shrinkToFit="1"/>
    </xf>
    <xf numFmtId="0" fontId="7" fillId="10" borderId="17" xfId="0" applyFont="1" applyFill="1" applyBorder="1" applyAlignment="1">
      <alignment vertical="center" shrinkToFit="1"/>
    </xf>
    <xf numFmtId="0" fontId="11" fillId="11" borderId="21" xfId="0" applyFont="1" applyFill="1" applyBorder="1" applyAlignment="1">
      <alignment vertical="center" shrinkToFit="1"/>
    </xf>
    <xf numFmtId="0" fontId="11" fillId="11" borderId="12" xfId="0" applyFont="1" applyFill="1" applyBorder="1" applyAlignment="1">
      <alignment vertical="center" shrinkToFit="1"/>
    </xf>
    <xf numFmtId="0" fontId="11" fillId="11" borderId="17" xfId="0" applyFont="1" applyFill="1" applyBorder="1" applyAlignment="1">
      <alignment vertical="center" shrinkToFit="1"/>
    </xf>
    <xf numFmtId="0" fontId="7" fillId="12" borderId="21" xfId="0" applyFont="1" applyFill="1" applyBorder="1" applyAlignment="1">
      <alignment vertical="center" shrinkToFit="1"/>
    </xf>
    <xf numFmtId="0" fontId="7" fillId="12" borderId="12" xfId="0" applyFont="1" applyFill="1" applyBorder="1" applyAlignment="1">
      <alignment vertical="center" shrinkToFit="1"/>
    </xf>
    <xf numFmtId="0" fontId="7" fillId="12" borderId="17" xfId="0" applyFont="1" applyFill="1" applyBorder="1" applyAlignment="1">
      <alignment vertical="center" shrinkToFit="1"/>
    </xf>
    <xf numFmtId="0" fontId="7" fillId="13" borderId="12" xfId="0" applyFont="1" applyFill="1" applyBorder="1" applyAlignment="1">
      <alignment vertical="center" shrinkToFit="1"/>
    </xf>
    <xf numFmtId="0" fontId="7" fillId="13" borderId="17" xfId="0" applyFont="1" applyFill="1" applyBorder="1" applyAlignment="1">
      <alignment vertical="center" shrinkToFit="1"/>
    </xf>
    <xf numFmtId="0" fontId="11" fillId="14" borderId="21" xfId="0" applyFont="1" applyFill="1" applyBorder="1" applyAlignment="1">
      <alignment vertical="center" shrinkToFit="1"/>
    </xf>
    <xf numFmtId="0" fontId="11" fillId="14" borderId="12" xfId="0" applyFont="1" applyFill="1" applyBorder="1" applyAlignment="1">
      <alignment vertical="center" shrinkToFit="1"/>
    </xf>
    <xf numFmtId="0" fontId="7" fillId="15" borderId="21" xfId="0" applyFont="1" applyFill="1" applyBorder="1" applyAlignment="1">
      <alignment vertical="center" shrinkToFit="1"/>
    </xf>
    <xf numFmtId="0" fontId="7" fillId="15" borderId="12" xfId="0" applyFont="1" applyFill="1" applyBorder="1" applyAlignment="1">
      <alignment vertical="center" shrinkToFit="1"/>
    </xf>
    <xf numFmtId="0" fontId="7" fillId="15" borderId="17" xfId="0" applyFont="1" applyFill="1" applyBorder="1" applyAlignment="1">
      <alignment vertical="center" shrinkToFit="1"/>
    </xf>
    <xf numFmtId="0" fontId="7" fillId="16" borderId="21" xfId="0" applyFont="1" applyFill="1" applyBorder="1" applyAlignment="1">
      <alignment vertical="center" shrinkToFit="1"/>
    </xf>
    <xf numFmtId="0" fontId="7" fillId="16" borderId="12" xfId="0" applyFont="1" applyFill="1" applyBorder="1" applyAlignment="1">
      <alignment vertical="center" shrinkToFit="1"/>
    </xf>
    <xf numFmtId="0" fontId="7" fillId="16" borderId="17" xfId="0" applyFont="1" applyFill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0" fillId="17" borderId="38" xfId="0" applyFill="1" applyBorder="1" applyAlignment="1">
      <alignment horizontal="centerContinuous"/>
    </xf>
    <xf numFmtId="0" fontId="0" fillId="11" borderId="38" xfId="0" applyFill="1" applyBorder="1" applyAlignment="1">
      <alignment horizontal="centerContinuous"/>
    </xf>
    <xf numFmtId="0" fontId="0" fillId="4" borderId="38" xfId="0" applyFill="1" applyBorder="1" applyAlignment="1">
      <alignment horizontal="centerContinuous"/>
    </xf>
    <xf numFmtId="0" fontId="14" fillId="18" borderId="38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2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5" fillId="16" borderId="3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1" fontId="5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1" fontId="5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1" fontId="5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1" fontId="5" fillId="0" borderId="28" xfId="0" applyNumberFormat="1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vertical="center" shrinkToFit="1"/>
    </xf>
    <xf numFmtId="0" fontId="7" fillId="3" borderId="17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6" borderId="17" xfId="0" applyFont="1" applyFill="1" applyBorder="1" applyAlignment="1">
      <alignment vertical="center" shrinkToFit="1"/>
    </xf>
    <xf numFmtId="0" fontId="7" fillId="3" borderId="21" xfId="0" applyFont="1" applyFill="1" applyBorder="1" applyAlignment="1">
      <alignment vertical="center" shrinkToFit="1"/>
    </xf>
    <xf numFmtId="0" fontId="11" fillId="14" borderId="17" xfId="0" applyFont="1" applyFill="1" applyBorder="1" applyAlignment="1">
      <alignment vertical="center" shrinkToFit="1"/>
    </xf>
    <xf numFmtId="0" fontId="7" fillId="13" borderId="2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11" fillId="14" borderId="15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5" fillId="6" borderId="38" xfId="0" applyFont="1" applyFill="1" applyBorder="1" applyAlignment="1">
      <alignment horizontal="center"/>
    </xf>
    <xf numFmtId="0" fontId="7" fillId="20" borderId="38" xfId="0" applyFont="1" applyFill="1" applyBorder="1" applyAlignment="1">
      <alignment horizontal="centerContinuous"/>
    </xf>
    <xf numFmtId="0" fontId="7" fillId="20" borderId="38" xfId="0" applyNumberFormat="1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21" fontId="7" fillId="0" borderId="5" xfId="0" applyNumberFormat="1" applyFont="1" applyBorder="1" applyAlignment="1">
      <alignment horizontal="left" vertical="center"/>
    </xf>
    <xf numFmtId="21" fontId="7" fillId="0" borderId="11" xfId="0" applyNumberFormat="1" applyFont="1" applyBorder="1" applyAlignment="1">
      <alignment horizontal="left" vertical="center"/>
    </xf>
    <xf numFmtId="21" fontId="7" fillId="0" borderId="16" xfId="0" applyNumberFormat="1" applyFont="1" applyBorder="1" applyAlignment="1">
      <alignment horizontal="left" vertical="center"/>
    </xf>
    <xf numFmtId="21" fontId="7" fillId="0" borderId="20" xfId="0" applyNumberFormat="1" applyFont="1" applyBorder="1" applyAlignment="1">
      <alignment horizontal="left" vertical="center"/>
    </xf>
    <xf numFmtId="21" fontId="7" fillId="0" borderId="27" xfId="0" applyNumberFormat="1" applyFont="1" applyBorder="1" applyAlignment="1">
      <alignment horizontal="left" vertical="center"/>
    </xf>
    <xf numFmtId="21" fontId="5" fillId="0" borderId="5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79" fontId="5" fillId="0" borderId="16" xfId="0" applyNumberFormat="1" applyFont="1" applyBorder="1" applyAlignment="1">
      <alignment horizontal="left" vertical="center"/>
    </xf>
    <xf numFmtId="179" fontId="5" fillId="0" borderId="20" xfId="0" applyNumberFormat="1" applyFont="1" applyBorder="1" applyAlignment="1">
      <alignment horizontal="left" vertical="center"/>
    </xf>
    <xf numFmtId="179" fontId="5" fillId="0" borderId="27" xfId="0" applyNumberFormat="1" applyFont="1" applyBorder="1" applyAlignment="1">
      <alignment horizontal="left" vertical="center"/>
    </xf>
    <xf numFmtId="0" fontId="0" fillId="0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21" fontId="5" fillId="0" borderId="44" xfId="0" applyNumberFormat="1" applyFont="1" applyBorder="1" applyAlignment="1">
      <alignment horizontal="center" vertical="center"/>
    </xf>
    <xf numFmtId="21" fontId="5" fillId="0" borderId="45" xfId="0" applyNumberFormat="1" applyFont="1" applyBorder="1" applyAlignment="1">
      <alignment horizontal="center" vertical="center"/>
    </xf>
    <xf numFmtId="21" fontId="5" fillId="0" borderId="25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u val="single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4</xdr:row>
      <xdr:rowOff>95250</xdr:rowOff>
    </xdr:from>
    <xdr:to>
      <xdr:col>0</xdr:col>
      <xdr:colOff>876300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858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13</xdr:row>
      <xdr:rowOff>152400</xdr:rowOff>
    </xdr:from>
    <xdr:to>
      <xdr:col>0</xdr:col>
      <xdr:colOff>885825</xdr:colOff>
      <xdr:row>16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7717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23</xdr:row>
      <xdr:rowOff>0</xdr:rowOff>
    </xdr:from>
    <xdr:to>
      <xdr:col>0</xdr:col>
      <xdr:colOff>904875</xdr:colOff>
      <xdr:row>25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44291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32</xdr:row>
      <xdr:rowOff>114300</xdr:rowOff>
    </xdr:from>
    <xdr:to>
      <xdr:col>0</xdr:col>
      <xdr:colOff>923925</xdr:colOff>
      <xdr:row>35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61722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40</xdr:row>
      <xdr:rowOff>142875</xdr:rowOff>
    </xdr:from>
    <xdr:to>
      <xdr:col>0</xdr:col>
      <xdr:colOff>904875</xdr:colOff>
      <xdr:row>43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764857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50</xdr:row>
      <xdr:rowOff>47625</xdr:rowOff>
    </xdr:from>
    <xdr:to>
      <xdr:col>0</xdr:col>
      <xdr:colOff>876300</xdr:colOff>
      <xdr:row>53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93630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68</xdr:row>
      <xdr:rowOff>47625</xdr:rowOff>
    </xdr:from>
    <xdr:to>
      <xdr:col>0</xdr:col>
      <xdr:colOff>904875</xdr:colOff>
      <xdr:row>71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126206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59</xdr:row>
      <xdr:rowOff>85725</xdr:rowOff>
    </xdr:from>
    <xdr:to>
      <xdr:col>0</xdr:col>
      <xdr:colOff>885825</xdr:colOff>
      <xdr:row>62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110299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77</xdr:row>
      <xdr:rowOff>38100</xdr:rowOff>
    </xdr:from>
    <xdr:to>
      <xdr:col>0</xdr:col>
      <xdr:colOff>904875</xdr:colOff>
      <xdr:row>80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" y="142398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86</xdr:row>
      <xdr:rowOff>19050</xdr:rowOff>
    </xdr:from>
    <xdr:to>
      <xdr:col>0</xdr:col>
      <xdr:colOff>876300</xdr:colOff>
      <xdr:row>88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158496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96</xdr:row>
      <xdr:rowOff>85725</xdr:rowOff>
    </xdr:from>
    <xdr:to>
      <xdr:col>0</xdr:col>
      <xdr:colOff>885825</xdr:colOff>
      <xdr:row>99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77260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104</xdr:row>
      <xdr:rowOff>28575</xdr:rowOff>
    </xdr:from>
    <xdr:to>
      <xdr:col>0</xdr:col>
      <xdr:colOff>866775</xdr:colOff>
      <xdr:row>107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1911667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113</xdr:row>
      <xdr:rowOff>38100</xdr:rowOff>
    </xdr:from>
    <xdr:to>
      <xdr:col>0</xdr:col>
      <xdr:colOff>866775</xdr:colOff>
      <xdr:row>116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" y="207549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122</xdr:row>
      <xdr:rowOff>104775</xdr:rowOff>
    </xdr:from>
    <xdr:to>
      <xdr:col>0</xdr:col>
      <xdr:colOff>866775</xdr:colOff>
      <xdr:row>125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224504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130</xdr:row>
      <xdr:rowOff>142875</xdr:rowOff>
    </xdr:from>
    <xdr:to>
      <xdr:col>0</xdr:col>
      <xdr:colOff>876300</xdr:colOff>
      <xdr:row>133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9575" y="239363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139</xdr:row>
      <xdr:rowOff>152400</xdr:rowOff>
    </xdr:from>
    <xdr:to>
      <xdr:col>0</xdr:col>
      <xdr:colOff>866775</xdr:colOff>
      <xdr:row>142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255746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149</xdr:row>
      <xdr:rowOff>28575</xdr:rowOff>
    </xdr:from>
    <xdr:to>
      <xdr:col>0</xdr:col>
      <xdr:colOff>847725</xdr:colOff>
      <xdr:row>152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" y="272605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158</xdr:row>
      <xdr:rowOff>9525</xdr:rowOff>
    </xdr:from>
    <xdr:to>
      <xdr:col>0</xdr:col>
      <xdr:colOff>838200</xdr:colOff>
      <xdr:row>160</xdr:row>
      <xdr:rowOff>152400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1475" y="288702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167</xdr:row>
      <xdr:rowOff>85725</xdr:rowOff>
    </xdr:from>
    <xdr:to>
      <xdr:col>0</xdr:col>
      <xdr:colOff>847725</xdr:colOff>
      <xdr:row>170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0" y="305752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176</xdr:row>
      <xdr:rowOff>104775</xdr:rowOff>
    </xdr:from>
    <xdr:to>
      <xdr:col>0</xdr:col>
      <xdr:colOff>838200</xdr:colOff>
      <xdr:row>179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1475" y="322230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185</xdr:row>
      <xdr:rowOff>66675</xdr:rowOff>
    </xdr:from>
    <xdr:to>
      <xdr:col>0</xdr:col>
      <xdr:colOff>838200</xdr:colOff>
      <xdr:row>188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1475" y="338137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4</xdr:row>
      <xdr:rowOff>95250</xdr:rowOff>
    </xdr:from>
    <xdr:to>
      <xdr:col>0</xdr:col>
      <xdr:colOff>876300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858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13</xdr:row>
      <xdr:rowOff>142875</xdr:rowOff>
    </xdr:from>
    <xdr:to>
      <xdr:col>0</xdr:col>
      <xdr:colOff>885825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21932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23</xdr:row>
      <xdr:rowOff>0</xdr:rowOff>
    </xdr:from>
    <xdr:to>
      <xdr:col>0</xdr:col>
      <xdr:colOff>904875</xdr:colOff>
      <xdr:row>26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35052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32</xdr:row>
      <xdr:rowOff>114300</xdr:rowOff>
    </xdr:from>
    <xdr:to>
      <xdr:col>0</xdr:col>
      <xdr:colOff>923925</xdr:colOff>
      <xdr:row>36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49053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40</xdr:row>
      <xdr:rowOff>142875</xdr:rowOff>
    </xdr:from>
    <xdr:to>
      <xdr:col>0</xdr:col>
      <xdr:colOff>904875</xdr:colOff>
      <xdr:row>44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607695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50</xdr:row>
      <xdr:rowOff>47625</xdr:rowOff>
    </xdr:from>
    <xdr:to>
      <xdr:col>0</xdr:col>
      <xdr:colOff>876300</xdr:colOff>
      <xdr:row>53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74104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68</xdr:row>
      <xdr:rowOff>47625</xdr:rowOff>
    </xdr:from>
    <xdr:to>
      <xdr:col>0</xdr:col>
      <xdr:colOff>904875</xdr:colOff>
      <xdr:row>71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99822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59</xdr:row>
      <xdr:rowOff>85725</xdr:rowOff>
    </xdr:from>
    <xdr:to>
      <xdr:col>0</xdr:col>
      <xdr:colOff>885825</xdr:colOff>
      <xdr:row>63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87344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77</xdr:row>
      <xdr:rowOff>38100</xdr:rowOff>
    </xdr:from>
    <xdr:to>
      <xdr:col>0</xdr:col>
      <xdr:colOff>904875</xdr:colOff>
      <xdr:row>80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" y="112585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86</xdr:row>
      <xdr:rowOff>19050</xdr:rowOff>
    </xdr:from>
    <xdr:to>
      <xdr:col>0</xdr:col>
      <xdr:colOff>876300</xdr:colOff>
      <xdr:row>89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125253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96</xdr:row>
      <xdr:rowOff>38100</xdr:rowOff>
    </xdr:from>
    <xdr:to>
      <xdr:col>0</xdr:col>
      <xdr:colOff>885825</xdr:colOff>
      <xdr:row>99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397317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104</xdr:row>
      <xdr:rowOff>28575</xdr:rowOff>
    </xdr:from>
    <xdr:to>
      <xdr:col>0</xdr:col>
      <xdr:colOff>866775</xdr:colOff>
      <xdr:row>107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1510665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113</xdr:row>
      <xdr:rowOff>38100</xdr:rowOff>
    </xdr:from>
    <xdr:to>
      <xdr:col>0</xdr:col>
      <xdr:colOff>866775</xdr:colOff>
      <xdr:row>116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" y="164020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122</xdr:row>
      <xdr:rowOff>104775</xdr:rowOff>
    </xdr:from>
    <xdr:to>
      <xdr:col>0</xdr:col>
      <xdr:colOff>866775</xdr:colOff>
      <xdr:row>126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1775460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130</xdr:row>
      <xdr:rowOff>142875</xdr:rowOff>
    </xdr:from>
    <xdr:to>
      <xdr:col>0</xdr:col>
      <xdr:colOff>876300</xdr:colOff>
      <xdr:row>134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9575" y="1893570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139</xdr:row>
      <xdr:rowOff>142875</xdr:rowOff>
    </xdr:from>
    <xdr:to>
      <xdr:col>0</xdr:col>
      <xdr:colOff>866775</xdr:colOff>
      <xdr:row>143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202215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149</xdr:row>
      <xdr:rowOff>28575</xdr:rowOff>
    </xdr:from>
    <xdr:to>
      <xdr:col>0</xdr:col>
      <xdr:colOff>847725</xdr:colOff>
      <xdr:row>152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" y="215360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158</xdr:row>
      <xdr:rowOff>9525</xdr:rowOff>
    </xdr:from>
    <xdr:to>
      <xdr:col>0</xdr:col>
      <xdr:colOff>838200</xdr:colOff>
      <xdr:row>161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1475" y="228028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167</xdr:row>
      <xdr:rowOff>85725</xdr:rowOff>
    </xdr:from>
    <xdr:to>
      <xdr:col>0</xdr:col>
      <xdr:colOff>847725</xdr:colOff>
      <xdr:row>171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0" y="241649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176</xdr:row>
      <xdr:rowOff>104775</xdr:rowOff>
    </xdr:from>
    <xdr:to>
      <xdr:col>0</xdr:col>
      <xdr:colOff>838200</xdr:colOff>
      <xdr:row>180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1475" y="2546985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185</xdr:row>
      <xdr:rowOff>66675</xdr:rowOff>
    </xdr:from>
    <xdr:to>
      <xdr:col>0</xdr:col>
      <xdr:colOff>838200</xdr:colOff>
      <xdr:row>189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1475" y="26717625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91"/>
  <sheetViews>
    <sheetView showGridLines="0" tabSelected="1" zoomScale="80" zoomScaleNormal="80" zoomScaleSheetLayoutView="80" workbookViewId="0" topLeftCell="A1">
      <pane xSplit="5" ySplit="2" topLeftCell="L1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L166" sqref="AL166"/>
    </sheetView>
  </sheetViews>
  <sheetFormatPr defaultColWidth="9.00390625" defaultRowHeight="13.5"/>
  <cols>
    <col min="1" max="1" width="2.375" style="16" hidden="1" customWidth="1"/>
    <col min="2" max="2" width="28.875" style="96" customWidth="1"/>
    <col min="3" max="3" width="5.75390625" style="97" customWidth="1"/>
    <col min="4" max="4" width="5.00390625" style="97" customWidth="1"/>
    <col min="5" max="5" width="20.75390625" style="96" customWidth="1"/>
    <col min="6" max="6" width="9.25390625" style="98" customWidth="1"/>
    <col min="7" max="7" width="5.25390625" style="97" customWidth="1"/>
    <col min="8" max="8" width="9.875" style="98" customWidth="1"/>
    <col min="9" max="9" width="8.875" style="97" customWidth="1"/>
    <col min="10" max="10" width="4.50390625" style="99" customWidth="1"/>
    <col min="11" max="11" width="11.00390625" style="100" customWidth="1"/>
    <col min="12" max="12" width="4.75390625" style="99" customWidth="1"/>
    <col min="13" max="13" width="5.00390625" style="99" customWidth="1"/>
    <col min="14" max="14" width="4.125" style="99" customWidth="1"/>
    <col min="15" max="15" width="4.75390625" style="97" customWidth="1"/>
    <col min="16" max="16" width="5.625" style="97" customWidth="1"/>
    <col min="17" max="18" width="8.625" style="97" customWidth="1"/>
    <col min="19" max="19" width="5.625" style="97" customWidth="1"/>
    <col min="20" max="20" width="8.75390625" style="97" customWidth="1"/>
    <col min="21" max="22" width="7.25390625" style="97" customWidth="1"/>
    <col min="23" max="23" width="6.625" style="97" customWidth="1"/>
    <col min="24" max="24" width="6.50390625" style="97" customWidth="1"/>
    <col min="25" max="44" width="3.00390625" style="101" customWidth="1"/>
    <col min="45" max="16384" width="9.00390625" style="16" customWidth="1"/>
  </cols>
  <sheetData>
    <row r="1" spans="2:44" s="3" customFormat="1" ht="8.25" customHeight="1" thickBot="1">
      <c r="B1" s="164"/>
      <c r="C1" s="165"/>
      <c r="D1" s="164"/>
      <c r="E1" s="164"/>
      <c r="F1" s="164"/>
      <c r="G1" s="164"/>
      <c r="H1" s="164"/>
      <c r="I1" s="166"/>
      <c r="J1" s="167"/>
      <c r="K1" s="168"/>
      <c r="L1" s="168"/>
      <c r="M1" s="168"/>
      <c r="N1" s="168"/>
      <c r="O1" s="169"/>
      <c r="P1" s="170"/>
      <c r="Q1" s="169"/>
      <c r="R1" s="169"/>
      <c r="S1" s="169"/>
      <c r="T1" s="169"/>
      <c r="U1" s="169"/>
      <c r="V1" s="169"/>
      <c r="W1" s="169"/>
      <c r="X1" s="169"/>
      <c r="Y1" s="171" t="s">
        <v>411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2:44" s="3" customFormat="1" ht="30" customHeight="1" thickBot="1">
      <c r="B2" s="211" t="s">
        <v>297</v>
      </c>
      <c r="C2" s="212" t="s">
        <v>298</v>
      </c>
      <c r="D2" s="103" t="s">
        <v>295</v>
      </c>
      <c r="E2" s="103" t="s">
        <v>299</v>
      </c>
      <c r="F2" s="103" t="s">
        <v>300</v>
      </c>
      <c r="G2" s="103" t="s">
        <v>21</v>
      </c>
      <c r="H2" s="103" t="s">
        <v>22</v>
      </c>
      <c r="I2" s="213" t="s">
        <v>443</v>
      </c>
      <c r="J2" s="104" t="s">
        <v>301</v>
      </c>
      <c r="K2" s="214" t="s">
        <v>302</v>
      </c>
      <c r="L2" s="214" t="s">
        <v>23</v>
      </c>
      <c r="M2" s="269" t="s">
        <v>444</v>
      </c>
      <c r="N2" s="214" t="s">
        <v>24</v>
      </c>
      <c r="O2" s="215" t="s">
        <v>412</v>
      </c>
      <c r="P2" s="106" t="s">
        <v>442</v>
      </c>
      <c r="Q2" s="107" t="s">
        <v>450</v>
      </c>
      <c r="R2" s="107" t="s">
        <v>451</v>
      </c>
      <c r="S2" s="107" t="s">
        <v>437</v>
      </c>
      <c r="T2" s="107" t="s">
        <v>441</v>
      </c>
      <c r="U2" s="107" t="s">
        <v>445</v>
      </c>
      <c r="V2" s="107" t="s">
        <v>446</v>
      </c>
      <c r="W2" s="108" t="s">
        <v>447</v>
      </c>
      <c r="X2" s="147" t="s">
        <v>448</v>
      </c>
      <c r="Y2" s="4">
        <v>1</v>
      </c>
      <c r="Z2" s="5">
        <v>2</v>
      </c>
      <c r="AA2" s="5">
        <v>3</v>
      </c>
      <c r="AB2" s="5">
        <v>4</v>
      </c>
      <c r="AC2" s="5">
        <v>5</v>
      </c>
      <c r="AD2" s="5">
        <v>6</v>
      </c>
      <c r="AE2" s="5">
        <v>7</v>
      </c>
      <c r="AF2" s="5">
        <v>8</v>
      </c>
      <c r="AG2" s="5">
        <v>9</v>
      </c>
      <c r="AH2" s="5">
        <v>10</v>
      </c>
      <c r="AI2" s="5">
        <v>11</v>
      </c>
      <c r="AJ2" s="5">
        <v>12</v>
      </c>
      <c r="AK2" s="5">
        <v>13</v>
      </c>
      <c r="AL2" s="5">
        <v>14</v>
      </c>
      <c r="AM2" s="5">
        <v>15</v>
      </c>
      <c r="AN2" s="5">
        <v>16</v>
      </c>
      <c r="AO2" s="5">
        <v>17</v>
      </c>
      <c r="AP2" s="5">
        <v>18</v>
      </c>
      <c r="AQ2" s="5">
        <v>19</v>
      </c>
      <c r="AR2" s="5">
        <v>20</v>
      </c>
    </row>
    <row r="3" spans="1:44" ht="13.5" customHeight="1" thickTop="1">
      <c r="A3" s="268" t="s">
        <v>20</v>
      </c>
      <c r="B3" s="252" t="s">
        <v>305</v>
      </c>
      <c r="C3" s="258" t="s">
        <v>306</v>
      </c>
      <c r="D3" s="6">
        <v>11</v>
      </c>
      <c r="E3" s="7" t="s">
        <v>25</v>
      </c>
      <c r="F3" s="8">
        <v>28821</v>
      </c>
      <c r="G3" s="9">
        <v>10451</v>
      </c>
      <c r="H3" s="10" t="s">
        <v>26</v>
      </c>
      <c r="I3" s="6" t="s">
        <v>27</v>
      </c>
      <c r="J3" s="6" t="s">
        <v>28</v>
      </c>
      <c r="K3" s="10" t="s">
        <v>29</v>
      </c>
      <c r="L3" s="6" t="s">
        <v>307</v>
      </c>
      <c r="M3" s="6" t="s">
        <v>308</v>
      </c>
      <c r="N3" s="6" t="s">
        <v>27</v>
      </c>
      <c r="O3" s="11" t="s">
        <v>27</v>
      </c>
      <c r="P3" s="12">
        <f>IF(ISERROR(MATCH(D3,rank!$C$13:$C$201,0))=TRUE,"",INDEX(rank!$A$13:$A$201,MATCH(D3,rank!$C$13:$C$201,0)))</f>
        <v>11</v>
      </c>
      <c r="Q3" s="275" t="str">
        <f>IF(ISERROR(MATCH(D3,rank!$C$13:$C$201,0))=TRUE,"",INDEX(rank!$E$13:$E$201,MATCH(D3,rank!$C$13:$C$201,0)))</f>
        <v>64h 23' 16"</v>
      </c>
      <c r="R3" s="270" t="str">
        <f>IF(ISERROR(MATCH(D3,rank!$C$13:$C$201,0))=TRUE,"",INDEX(rank!$F$13:$F$201,MATCH(D3,rank!$C$13:$C$201,0)))</f>
        <v>+ 11' 01"</v>
      </c>
      <c r="S3" s="216">
        <f>IF(ISERROR(MATCH(A3,rank!$O$13:$O$33,0))=TRUE,"",INDEX(rank!$N$13:$N$201,MATCH(A3,rank!$O$13:$O$33,0)))</f>
      </c>
      <c r="T3" s="285">
        <f>IF(ISERROR(MATCH(A3,rank!$O$13:$O$33,0))=TRUE,"",INDEX(rank!$P$13:$P$33,MATCH(A3,rank!$O$13:$O$33,0)))</f>
      </c>
      <c r="U3" s="216">
        <f>IF(ISERROR(MATCH(D3,rank!$J$13:$J$201,0))=TRUE,"0",INDEX(rank!$L$13:$L$201,MATCH(D3,rank!$J$13:$J$201,0)))</f>
        <v>25</v>
      </c>
      <c r="V3" s="216" t="str">
        <f>IF(ISERROR(MATCH(D3,rank!$U$13:$U$201,0))=TRUE,"0",INDEX(rank!$W$13:$W$201,MATCH(D3,rank!$U$13:$U$201,0)))</f>
        <v>0</v>
      </c>
      <c r="W3" s="6">
        <f>IF(ISERROR(MATCH(D3,rank!$AA$13:$AA$201,0))=TRUE,"",INDEX(rank!$Y$13:$Y$201,MATCH(D3,rank!$AA$13:$AA$201,0)))</f>
      </c>
      <c r="X3" s="13">
        <f aca="true" t="shared" si="0" ref="X3:X34">IF(COUNTA(Y3:AR3)=0,"",COUNTA(Y3:AR3))</f>
      </c>
      <c r="Y3" s="14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245"/>
      <c r="AL3" s="15"/>
      <c r="AM3" s="15"/>
      <c r="AN3" s="15"/>
      <c r="AO3" s="15"/>
      <c r="AP3" s="15"/>
      <c r="AQ3" s="245"/>
      <c r="AR3" s="15"/>
    </row>
    <row r="4" spans="1:44" ht="13.5" customHeight="1">
      <c r="A4" s="268" t="s">
        <v>20</v>
      </c>
      <c r="B4" s="172" t="s">
        <v>31</v>
      </c>
      <c r="C4" s="17" t="s">
        <v>32</v>
      </c>
      <c r="D4" s="18">
        <v>12</v>
      </c>
      <c r="E4" s="19" t="s">
        <v>33</v>
      </c>
      <c r="F4" s="20">
        <v>29227</v>
      </c>
      <c r="G4" s="21">
        <v>10045</v>
      </c>
      <c r="H4" s="22" t="s">
        <v>26</v>
      </c>
      <c r="I4" s="18" t="s">
        <v>27</v>
      </c>
      <c r="J4" s="18" t="s">
        <v>27</v>
      </c>
      <c r="K4" s="22" t="s">
        <v>34</v>
      </c>
      <c r="L4" s="18" t="s">
        <v>307</v>
      </c>
      <c r="M4" s="18" t="s">
        <v>27</v>
      </c>
      <c r="N4" s="18" t="s">
        <v>27</v>
      </c>
      <c r="O4" s="23" t="s">
        <v>27</v>
      </c>
      <c r="P4" s="24">
        <f>IF(ISERROR(MATCH(D4,rank!$C$13:$C$201,0))=TRUE,"",INDEX(rank!$A$13:$A$201,MATCH(D4,rank!$C$13:$C$201,0)))</f>
        <v>19</v>
      </c>
      <c r="Q4" s="276" t="str">
        <f>IF(ISERROR(MATCH(D4,rank!$C$13:$C$201,0))=TRUE,"",INDEX(rank!$E$13:$E$201,MATCH(D4,rank!$C$13:$C$201,0)))</f>
        <v>64h 31' 34"</v>
      </c>
      <c r="R4" s="271" t="str">
        <f>IF(ISERROR(MATCH(D4,rank!$C$13:$C$201,0))=TRUE,"",INDEX(rank!$F$13:$F$201,MATCH(D4,rank!$C$13:$C$201,0)))</f>
        <v>+ 19' 19"</v>
      </c>
      <c r="S4" s="18">
        <f>IF(ISERROR(MATCH(A4,rank!$O$13:$O$33,0))=TRUE,"",INDEX(rank!$N$13:$N$33,MATCH(A4,rank!$O$13:$O$33,0)))</f>
      </c>
      <c r="T4" s="284">
        <f>IF(ISERROR(MATCH(A4,rank!$O$13:$O$33,0))=TRUE,"",INDEX(rank!$P$13:$P$33,MATCH(A4,rank!$O$13:$O$33,0)))</f>
      </c>
      <c r="U4" s="217" t="str">
        <f>IF(ISERROR(MATCH(D4,rank!$J$13:$J$201,0))=TRUE,"0",INDEX(rank!$L$13:$L$201,MATCH(D4,rank!$J$13:$J$201,0)))</f>
        <v>0</v>
      </c>
      <c r="V4" s="217">
        <f>IF(ISERROR(MATCH(D4,rank!$U$13:$U$201,0))=TRUE,"0",INDEX(rank!$W$13:$W$201,MATCH(D4,rank!$U$13:$U$201,0)))</f>
        <v>20</v>
      </c>
      <c r="W4" s="18">
        <f>IF(ISERROR(MATCH(D4,rank!$AA$13:$AA$201,0))=TRUE,"",INDEX(rank!$Y$13:$Y$201,MATCH(D4,rank!$AA$13:$AA$201,0)))</f>
      </c>
      <c r="X4" s="26">
        <f t="shared" si="0"/>
        <v>2</v>
      </c>
      <c r="Y4" s="27"/>
      <c r="Z4" s="28"/>
      <c r="AA4" s="28"/>
      <c r="AB4" s="28"/>
      <c r="AC4" s="28"/>
      <c r="AD4" s="28"/>
      <c r="AE4" s="28"/>
      <c r="AF4" s="28" t="s">
        <v>28</v>
      </c>
      <c r="AG4" s="28"/>
      <c r="AH4" s="28"/>
      <c r="AI4" s="28" t="s">
        <v>28</v>
      </c>
      <c r="AJ4" s="28"/>
      <c r="AK4" s="246"/>
      <c r="AL4" s="28"/>
      <c r="AM4" s="28"/>
      <c r="AN4" s="28"/>
      <c r="AO4" s="28"/>
      <c r="AP4" s="28"/>
      <c r="AQ4" s="246"/>
      <c r="AR4" s="28"/>
    </row>
    <row r="5" spans="1:44" ht="13.5" customHeight="1">
      <c r="A5" s="268" t="s">
        <v>20</v>
      </c>
      <c r="B5" s="172" t="s">
        <v>31</v>
      </c>
      <c r="C5" s="17" t="s">
        <v>32</v>
      </c>
      <c r="D5" s="18">
        <v>13</v>
      </c>
      <c r="E5" s="19" t="s">
        <v>35</v>
      </c>
      <c r="F5" s="20">
        <v>28165</v>
      </c>
      <c r="G5" s="21">
        <v>11107</v>
      </c>
      <c r="H5" s="22" t="s">
        <v>26</v>
      </c>
      <c r="I5" s="18" t="s">
        <v>27</v>
      </c>
      <c r="J5" s="18" t="s">
        <v>27</v>
      </c>
      <c r="K5" s="22" t="s">
        <v>422</v>
      </c>
      <c r="L5" s="18" t="s">
        <v>27</v>
      </c>
      <c r="M5" s="18" t="s">
        <v>27</v>
      </c>
      <c r="N5" s="18" t="s">
        <v>27</v>
      </c>
      <c r="O5" s="23" t="s">
        <v>27</v>
      </c>
      <c r="P5" s="24">
        <f>IF(ISERROR(MATCH(D5,rank!$C$13:$C$201,0))=TRUE,"",INDEX(rank!$A$13:$A$201,MATCH(D5,rank!$C$13:$C$201,0)))</f>
        <v>120</v>
      </c>
      <c r="Q5" s="276" t="str">
        <f>IF(ISERROR(MATCH(D5,rank!$C$13:$C$201,0))=TRUE,"",INDEX(rank!$E$13:$E$201,MATCH(D5,rank!$C$13:$C$201,0)))</f>
        <v>66h 21' 48"</v>
      </c>
      <c r="R5" s="271" t="str">
        <f>IF(ISERROR(MATCH(D5,rank!$C$13:$C$201,0))=TRUE,"",INDEX(rank!$F$13:$F$201,MATCH(D5,rank!$C$13:$C$201,0)))</f>
        <v>+ 2h 09' 33"</v>
      </c>
      <c r="S5" s="18">
        <f>IF(ISERROR(MATCH(A5,rank!$O$13:$O$33,0))=TRUE,"",INDEX(rank!$N$13:$N$201,MATCH(A5,rank!$O$13:$O$33,0)))</f>
      </c>
      <c r="T5" s="284">
        <f>IF(ISERROR(MATCH(A5,rank!$O$13:$O$33,0))=TRUE,"",INDEX(rank!$P$13:$P$33,MATCH(A5,rank!$O$13:$O$33,0)))</f>
      </c>
      <c r="U5" s="217" t="str">
        <f>IF(ISERROR(MATCH(D5,rank!$J$13:$J$201,0))=TRUE,"0",INDEX(rank!$L$13:$L$201,MATCH(D5,rank!$J$13:$J$201,0)))</f>
        <v>0</v>
      </c>
      <c r="V5" s="217" t="str">
        <f>IF(ISERROR(MATCH(D5,rank!$U$13:$U$201,0))=TRUE,"0",INDEX(rank!$W$13:$W$201,MATCH(D5,rank!$U$13:$U$201,0)))</f>
        <v>0</v>
      </c>
      <c r="W5" s="18">
        <f>IF(ISERROR(MATCH(D5,rank!$AA$13:$AA$201,0))=TRUE,"",INDEX(rank!$Y$13:$Y$201,MATCH(D5,rank!$AA$13:$AA$201,0)))</f>
      </c>
      <c r="X5" s="26">
        <f t="shared" si="0"/>
      </c>
      <c r="Y5" s="27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46"/>
      <c r="AL5" s="28"/>
      <c r="AM5" s="28"/>
      <c r="AN5" s="28"/>
      <c r="AO5" s="28"/>
      <c r="AP5" s="28"/>
      <c r="AQ5" s="246"/>
      <c r="AR5" s="28"/>
    </row>
    <row r="6" spans="1:44" ht="13.5" customHeight="1">
      <c r="A6" s="268" t="s">
        <v>20</v>
      </c>
      <c r="B6" s="172" t="s">
        <v>31</v>
      </c>
      <c r="C6" s="17" t="s">
        <v>32</v>
      </c>
      <c r="D6" s="18">
        <v>14</v>
      </c>
      <c r="E6" s="19" t="s">
        <v>37</v>
      </c>
      <c r="F6" s="20">
        <v>28821</v>
      </c>
      <c r="G6" s="21">
        <v>10451</v>
      </c>
      <c r="H6" s="22" t="s">
        <v>26</v>
      </c>
      <c r="I6" s="18" t="s">
        <v>420</v>
      </c>
      <c r="J6" s="18" t="s">
        <v>27</v>
      </c>
      <c r="K6" s="22" t="s">
        <v>38</v>
      </c>
      <c r="L6" s="18" t="s">
        <v>27</v>
      </c>
      <c r="M6" s="18" t="s">
        <v>27</v>
      </c>
      <c r="N6" s="18" t="s">
        <v>27</v>
      </c>
      <c r="O6" s="23" t="s">
        <v>27</v>
      </c>
      <c r="P6" s="24">
        <f>IF(ISERROR(MATCH(D6,rank!$C$13:$C$201,0))=TRUE,"",INDEX(rank!$A$13:$A$201,MATCH(D6,rank!$C$13:$C$201,0)))</f>
        <v>20</v>
      </c>
      <c r="Q6" s="276" t="str">
        <f>IF(ISERROR(MATCH(D6,rank!$C$13:$C$201,0))=TRUE,"",INDEX(rank!$E$13:$E$201,MATCH(D6,rank!$C$13:$C$201,0)))</f>
        <v>64h 31' 48"</v>
      </c>
      <c r="R6" s="271" t="str">
        <f>IF(ISERROR(MATCH(D6,rank!$C$13:$C$201,0))=TRUE,"",INDEX(rank!$F$13:$F$201,MATCH(D6,rank!$C$13:$C$201,0)))</f>
        <v>+ 19' 33"</v>
      </c>
      <c r="S6" s="18">
        <f>IF(ISERROR(MATCH(A6,rank!$O$13:$O$33,0))=TRUE,"",INDEX(rank!$N$13:$N$201,MATCH(A6,rank!$O$13:$O$33,0)))</f>
      </c>
      <c r="T6" s="284">
        <f>IF(ISERROR(MATCH(A6,rank!$O$13:$O$33,0))=TRUE,"",INDEX(rank!$P$13:$P$33,MATCH(A6,rank!$O$13:$O$33,0)))</f>
      </c>
      <c r="U6" s="217">
        <f>IF(ISERROR(MATCH(D6,rank!$J$13:$J$201,0))=TRUE,"0",INDEX(rank!$L$13:$L$201,MATCH(D6,rank!$J$13:$J$201,0)))</f>
        <v>11</v>
      </c>
      <c r="V6" s="217">
        <f>IF(ISERROR(MATCH(D6,rank!$U$13:$U$201,0))=TRUE,"0",INDEX(rank!$W$13:$W$201,MATCH(D6,rank!$U$13:$U$201,0)))</f>
        <v>30</v>
      </c>
      <c r="W6" s="18">
        <f>IF(ISERROR(MATCH(D6,rank!$AA$13:$AA$201,0))=TRUE,"",INDEX(rank!$Y$13:$Y$201,MATCH(D6,rank!$AA$13:$AA$201,0)))</f>
      </c>
      <c r="X6" s="26">
        <f t="shared" si="0"/>
        <v>3</v>
      </c>
      <c r="Y6" s="27"/>
      <c r="Z6" s="28"/>
      <c r="AA6" s="28"/>
      <c r="AB6" s="28"/>
      <c r="AC6" s="28"/>
      <c r="AD6" s="28"/>
      <c r="AE6" s="28" t="s">
        <v>28</v>
      </c>
      <c r="AF6" s="28" t="s">
        <v>28</v>
      </c>
      <c r="AG6" s="28"/>
      <c r="AH6" s="28"/>
      <c r="AI6" s="28"/>
      <c r="AJ6" s="28"/>
      <c r="AK6" s="246"/>
      <c r="AL6" s="28" t="s">
        <v>28</v>
      </c>
      <c r="AM6" s="28"/>
      <c r="AN6" s="28"/>
      <c r="AO6" s="28"/>
      <c r="AP6" s="28"/>
      <c r="AQ6" s="246"/>
      <c r="AR6" s="28"/>
    </row>
    <row r="7" spans="1:44" ht="13.5" customHeight="1">
      <c r="A7" s="268" t="s">
        <v>20</v>
      </c>
      <c r="B7" s="172" t="s">
        <v>31</v>
      </c>
      <c r="C7" s="17" t="s">
        <v>32</v>
      </c>
      <c r="D7" s="18">
        <v>15</v>
      </c>
      <c r="E7" s="19" t="s">
        <v>39</v>
      </c>
      <c r="F7" s="20">
        <v>29484</v>
      </c>
      <c r="G7" s="21">
        <v>9788</v>
      </c>
      <c r="H7" s="22" t="s">
        <v>40</v>
      </c>
      <c r="I7" s="18" t="s">
        <v>27</v>
      </c>
      <c r="J7" s="18" t="s">
        <v>27</v>
      </c>
      <c r="K7" s="22" t="s">
        <v>29</v>
      </c>
      <c r="L7" s="18" t="s">
        <v>307</v>
      </c>
      <c r="M7" s="18" t="s">
        <v>27</v>
      </c>
      <c r="N7" s="18" t="s">
        <v>27</v>
      </c>
      <c r="O7" s="23" t="s">
        <v>27</v>
      </c>
      <c r="P7" s="24">
        <f>IF(ISERROR(MATCH(D7,rank!$C$13:$C$201,0))=TRUE,"",INDEX(rank!$A$13:$A$201,MATCH(D7,rank!$C$13:$C$201,0)))</f>
        <v>15</v>
      </c>
      <c r="Q7" s="276" t="str">
        <f>IF(ISERROR(MATCH(D7,rank!$C$13:$C$201,0))=TRUE,"",INDEX(rank!$E$13:$E$201,MATCH(D7,rank!$C$13:$C$201,0)))</f>
        <v>64h 27' 13"</v>
      </c>
      <c r="R7" s="271" t="str">
        <f>IF(ISERROR(MATCH(D7,rank!$C$13:$C$201,0))=TRUE,"",INDEX(rank!$F$13:$F$201,MATCH(D7,rank!$C$13:$C$201,0)))</f>
        <v>+ 14' 58"</v>
      </c>
      <c r="S7" s="18">
        <f>IF(ISERROR(MATCH(A7,rank!$O$13:$O$33,0))=TRUE,"",INDEX(rank!$N$13:$N$201,MATCH(A7,rank!$O$13:$O$33,0)))</f>
      </c>
      <c r="T7" s="284">
        <f>IF(ISERROR(MATCH(A7,rank!$O$13:$O$33,0))=TRUE,"",INDEX(rank!$P$13:$P$33,MATCH(A7,rank!$O$13:$O$33,0)))</f>
      </c>
      <c r="U7" s="217">
        <f>IF(ISERROR(MATCH(D7,rank!$J$13:$J$201,0))=TRUE,"0",INDEX(rank!$L$13:$L$201,MATCH(D7,rank!$J$13:$J$201,0)))</f>
        <v>5</v>
      </c>
      <c r="V7" s="217" t="str">
        <f>IF(ISERROR(MATCH(D7,rank!$U$13:$U$201,0))=TRUE,"0",INDEX(rank!$W$13:$W$201,MATCH(D7,rank!$U$13:$U$201,0)))</f>
        <v>0</v>
      </c>
      <c r="W7" s="18">
        <f>IF(ISERROR(MATCH(D7,rank!$AA$13:$AA$201,0))=TRUE,"",INDEX(rank!$Y$13:$Y$201,MATCH(D7,rank!$AA$13:$AA$201,0)))</f>
      </c>
      <c r="X7" s="26">
        <f t="shared" si="0"/>
      </c>
      <c r="Y7" s="2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46"/>
      <c r="AL7" s="28"/>
      <c r="AM7" s="28"/>
      <c r="AN7" s="28"/>
      <c r="AO7" s="28"/>
      <c r="AP7" s="28"/>
      <c r="AQ7" s="246"/>
      <c r="AR7" s="28"/>
    </row>
    <row r="8" spans="1:44" ht="13.5" customHeight="1">
      <c r="A8" s="268" t="s">
        <v>20</v>
      </c>
      <c r="B8" s="172" t="s">
        <v>31</v>
      </c>
      <c r="C8" s="17" t="s">
        <v>32</v>
      </c>
      <c r="D8" s="18">
        <v>16</v>
      </c>
      <c r="E8" s="19" t="s">
        <v>41</v>
      </c>
      <c r="F8" s="20">
        <v>28693</v>
      </c>
      <c r="G8" s="21">
        <v>10579</v>
      </c>
      <c r="H8" s="22" t="s">
        <v>26</v>
      </c>
      <c r="I8" s="18" t="s">
        <v>27</v>
      </c>
      <c r="J8" s="18" t="s">
        <v>27</v>
      </c>
      <c r="K8" s="22" t="s">
        <v>36</v>
      </c>
      <c r="L8" s="18" t="s">
        <v>27</v>
      </c>
      <c r="M8" s="18" t="s">
        <v>27</v>
      </c>
      <c r="N8" s="18" t="s">
        <v>27</v>
      </c>
      <c r="O8" s="23" t="s">
        <v>27</v>
      </c>
      <c r="P8" s="24">
        <f>IF(ISERROR(MATCH(D8,rank!$C$13:$C$201,0))=TRUE,"",INDEX(rank!$A$13:$A$201,MATCH(D8,rank!$C$13:$C$201,0)))</f>
        <v>89</v>
      </c>
      <c r="Q8" s="276" t="str">
        <f>IF(ISERROR(MATCH(D8,rank!$C$13:$C$201,0))=TRUE,"",INDEX(rank!$E$13:$E$201,MATCH(D8,rank!$C$13:$C$201,0)))</f>
        <v>65h 53' 32"</v>
      </c>
      <c r="R8" s="271" t="str">
        <f>IF(ISERROR(MATCH(D8,rank!$C$13:$C$201,0))=TRUE,"",INDEX(rank!$F$13:$F$201,MATCH(D8,rank!$C$13:$C$201,0)))</f>
        <v>+ 1h 41' 17"</v>
      </c>
      <c r="S8" s="18">
        <f>IF(ISERROR(MATCH(A8,rank!$O$13:$O$33,0))=TRUE,"",INDEX(rank!$N$13:$N$201,MATCH(A8,rank!$O$13:$O$33,0)))</f>
      </c>
      <c r="T8" s="284">
        <f>IF(ISERROR(MATCH(A8,rank!$O$13:$O$33,0))=TRUE,"",INDEX(rank!$P$13:$P$33,MATCH(A8,rank!$O$13:$O$33,0)))</f>
      </c>
      <c r="U8" s="217" t="str">
        <f>IF(ISERROR(MATCH(D8,rank!$J$13:$J$201,0))=TRUE,"0",INDEX(rank!$L$13:$L$201,MATCH(D8,rank!$J$13:$J$201,0)))</f>
        <v>0</v>
      </c>
      <c r="V8" s="217">
        <f>IF(ISERROR(MATCH(D8,rank!$U$13:$U$201,0))=TRUE,"0",INDEX(rank!$W$13:$W$201,MATCH(D8,rank!$U$13:$U$201,0)))</f>
        <v>8</v>
      </c>
      <c r="W8" s="18">
        <f>IF(ISERROR(MATCH(D8,rank!$AA$13:$AA$201,0))=TRUE,"",INDEX(rank!$Y$13:$Y$201,MATCH(D8,rank!$AA$13:$AA$201,0)))</f>
      </c>
      <c r="X8" s="26">
        <f t="shared" si="0"/>
        <v>1</v>
      </c>
      <c r="Y8" s="27"/>
      <c r="Z8" s="28"/>
      <c r="AA8" s="28"/>
      <c r="AB8" s="28"/>
      <c r="AC8" s="28"/>
      <c r="AD8" s="28"/>
      <c r="AE8" s="28"/>
      <c r="AF8" s="28"/>
      <c r="AG8" s="28" t="s">
        <v>28</v>
      </c>
      <c r="AH8" s="28"/>
      <c r="AI8" s="28"/>
      <c r="AJ8" s="28"/>
      <c r="AK8" s="246"/>
      <c r="AL8" s="28"/>
      <c r="AM8" s="28"/>
      <c r="AN8" s="28"/>
      <c r="AO8" s="28"/>
      <c r="AP8" s="28"/>
      <c r="AQ8" s="246"/>
      <c r="AR8" s="28"/>
    </row>
    <row r="9" spans="1:44" ht="13.5" customHeight="1">
      <c r="A9" s="268" t="s">
        <v>20</v>
      </c>
      <c r="B9" s="172" t="s">
        <v>31</v>
      </c>
      <c r="C9" s="17" t="s">
        <v>32</v>
      </c>
      <c r="D9" s="18">
        <v>17</v>
      </c>
      <c r="E9" s="19" t="s">
        <v>42</v>
      </c>
      <c r="F9" s="20">
        <v>28968</v>
      </c>
      <c r="G9" s="21">
        <v>10304</v>
      </c>
      <c r="H9" s="22" t="s">
        <v>43</v>
      </c>
      <c r="I9" s="18" t="s">
        <v>27</v>
      </c>
      <c r="J9" s="18" t="s">
        <v>27</v>
      </c>
      <c r="K9" s="22" t="s">
        <v>36</v>
      </c>
      <c r="L9" s="18" t="s">
        <v>27</v>
      </c>
      <c r="M9" s="18" t="s">
        <v>27</v>
      </c>
      <c r="N9" s="18" t="s">
        <v>27</v>
      </c>
      <c r="O9" s="23" t="s">
        <v>27</v>
      </c>
      <c r="P9" s="24">
        <f>IF(ISERROR(MATCH(D9,rank!$C$13:$C$201,0))=TRUE,"",INDEX(rank!$A$13:$A$201,MATCH(D9,rank!$C$13:$C$201,0)))</f>
        <v>86</v>
      </c>
      <c r="Q9" s="276" t="str">
        <f>IF(ISERROR(MATCH(D9,rank!$C$13:$C$201,0))=TRUE,"",INDEX(rank!$E$13:$E$201,MATCH(D9,rank!$C$13:$C$201,0)))</f>
        <v>65h 50' 40"</v>
      </c>
      <c r="R9" s="271" t="str">
        <f>IF(ISERROR(MATCH(D9,rank!$C$13:$C$201,0))=TRUE,"",INDEX(rank!$F$13:$F$201,MATCH(D9,rank!$C$13:$C$201,0)))</f>
        <v>+ 1h 38' 25"</v>
      </c>
      <c r="S9" s="18">
        <f>IF(ISERROR(MATCH(A9,rank!$O$13:$O$33,0))=TRUE,"",INDEX(rank!$N$13:$N$201,MATCH(A9,rank!$O$13:$O$33,0)))</f>
      </c>
      <c r="T9" s="284">
        <f>IF(ISERROR(MATCH(A9,rank!$O$13:$O$33,0))=TRUE,"",INDEX(rank!$P$13:$P$33,MATCH(A9,rank!$O$13:$O$33,0)))</f>
      </c>
      <c r="U9" s="217" t="str">
        <f>IF(ISERROR(MATCH(D9,rank!$J$13:$J$201,0))=TRUE,"0",INDEX(rank!$L$13:$L$201,MATCH(D9,rank!$J$13:$J$201,0)))</f>
        <v>0</v>
      </c>
      <c r="V9" s="217" t="str">
        <f>IF(ISERROR(MATCH(D9,rank!$U$13:$U$201,0))=TRUE,"0",INDEX(rank!$W$13:$W$201,MATCH(D9,rank!$U$13:$U$201,0)))</f>
        <v>0</v>
      </c>
      <c r="W9" s="18">
        <f>IF(ISERROR(MATCH(D9,rank!$AA$13:$AA$201,0))=TRUE,"",INDEX(rank!$Y$13:$Y$201,MATCH(D9,rank!$AA$13:$AA$201,0)))</f>
      </c>
      <c r="X9" s="26">
        <f t="shared" si="0"/>
      </c>
      <c r="Y9" s="27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46"/>
      <c r="AL9" s="28"/>
      <c r="AM9" s="28"/>
      <c r="AN9" s="28"/>
      <c r="AO9" s="28"/>
      <c r="AP9" s="28"/>
      <c r="AQ9" s="246"/>
      <c r="AR9" s="28"/>
    </row>
    <row r="10" spans="1:44" ht="13.5" customHeight="1">
      <c r="A10" s="268" t="s">
        <v>20</v>
      </c>
      <c r="B10" s="172" t="s">
        <v>31</v>
      </c>
      <c r="C10" s="17" t="s">
        <v>32</v>
      </c>
      <c r="D10" s="18">
        <v>18</v>
      </c>
      <c r="E10" s="19" t="s">
        <v>44</v>
      </c>
      <c r="F10" s="20">
        <v>29336</v>
      </c>
      <c r="G10" s="21">
        <v>9936</v>
      </c>
      <c r="H10" s="22" t="s">
        <v>26</v>
      </c>
      <c r="I10" s="18" t="s">
        <v>27</v>
      </c>
      <c r="J10" s="18" t="s">
        <v>28</v>
      </c>
      <c r="K10" s="22" t="s">
        <v>29</v>
      </c>
      <c r="L10" s="18" t="s">
        <v>307</v>
      </c>
      <c r="M10" s="18" t="s">
        <v>27</v>
      </c>
      <c r="N10" s="18" t="s">
        <v>27</v>
      </c>
      <c r="O10" s="23" t="s">
        <v>27</v>
      </c>
      <c r="P10" s="24">
        <f>IF(ISERROR(MATCH(D10,rank!$C$13:$C$201,0))=TRUE,"",INDEX(rank!$A$13:$A$201,MATCH(D10,rank!$C$13:$C$201,0)))</f>
        <v>9</v>
      </c>
      <c r="Q10" s="276" t="str">
        <f>IF(ISERROR(MATCH(D10,rank!$C$13:$C$201,0))=TRUE,"",INDEX(rank!$E$13:$E$201,MATCH(D10,rank!$C$13:$C$201,0)))</f>
        <v>64h 22' 00"</v>
      </c>
      <c r="R10" s="271" t="str">
        <f>IF(ISERROR(MATCH(D10,rank!$C$13:$C$201,0))=TRUE,"",INDEX(rank!$F$13:$F$201,MATCH(D10,rank!$C$13:$C$201,0)))</f>
        <v>+ 09' 45"</v>
      </c>
      <c r="S10" s="18">
        <f>IF(ISERROR(MATCH(A10,rank!$O$13:$O$33,0))=TRUE,"",INDEX(rank!$N$13:$N$201,MATCH(A10,rank!$O$13:$O$33,0)))</f>
      </c>
      <c r="T10" s="284">
        <f>IF(ISERROR(MATCH(A10,rank!$O$13:$O$33,0))=TRUE,"",INDEX(rank!$P$13:$P$33,MATCH(A10,rank!$O$13:$O$33,0)))</f>
      </c>
      <c r="U10" s="217">
        <f>IF(ISERROR(MATCH(D10,rank!$J$13:$J$201,0))=TRUE,"0",INDEX(rank!$L$13:$L$201,MATCH(D10,rank!$J$13:$J$201,0)))</f>
        <v>48</v>
      </c>
      <c r="V10" s="217">
        <f>IF(ISERROR(MATCH(D10,rank!$U$13:$U$201,0))=TRUE,"0",INDEX(rank!$W$13:$W$201,MATCH(D10,rank!$U$13:$U$201,0)))</f>
        <v>33</v>
      </c>
      <c r="W10" s="18">
        <f>IF(ISERROR(MATCH(D10,rank!$AA$13:$AA$201,0))=TRUE,"",INDEX(rank!$Y$13:$Y$201,MATCH(D10,rank!$AA$13:$AA$201,0)))</f>
      </c>
      <c r="X10" s="26">
        <f t="shared" si="0"/>
        <v>2</v>
      </c>
      <c r="Y10" s="27"/>
      <c r="Z10" s="28"/>
      <c r="AA10" s="28"/>
      <c r="AB10" s="28"/>
      <c r="AC10" s="28"/>
      <c r="AD10" s="28"/>
      <c r="AE10" s="28"/>
      <c r="AF10" s="28" t="s">
        <v>28</v>
      </c>
      <c r="AG10" s="28" t="s">
        <v>28</v>
      </c>
      <c r="AH10" s="28"/>
      <c r="AI10" s="28"/>
      <c r="AJ10" s="28"/>
      <c r="AK10" s="246"/>
      <c r="AL10" s="28"/>
      <c r="AM10" s="28"/>
      <c r="AN10" s="28"/>
      <c r="AO10" s="28"/>
      <c r="AP10" s="28"/>
      <c r="AQ10" s="246"/>
      <c r="AR10" s="28"/>
    </row>
    <row r="11" spans="1:44" ht="13.5" customHeight="1" thickBot="1">
      <c r="A11" s="268" t="s">
        <v>20</v>
      </c>
      <c r="B11" s="173" t="s">
        <v>31</v>
      </c>
      <c r="C11" s="29" t="s">
        <v>32</v>
      </c>
      <c r="D11" s="30">
        <v>19</v>
      </c>
      <c r="E11" s="31" t="s">
        <v>45</v>
      </c>
      <c r="F11" s="32">
        <v>28201</v>
      </c>
      <c r="G11" s="33">
        <v>11071</v>
      </c>
      <c r="H11" s="34" t="s">
        <v>26</v>
      </c>
      <c r="I11" s="30" t="s">
        <v>27</v>
      </c>
      <c r="J11" s="30" t="s">
        <v>27</v>
      </c>
      <c r="K11" s="34" t="s">
        <v>36</v>
      </c>
      <c r="L11" s="30" t="s">
        <v>27</v>
      </c>
      <c r="M11" s="30" t="s">
        <v>27</v>
      </c>
      <c r="N11" s="30" t="s">
        <v>27</v>
      </c>
      <c r="O11" s="35" t="s">
        <v>27</v>
      </c>
      <c r="P11" s="36">
        <f>IF(ISERROR(MATCH(D11,rank!$C$13:$C$201,0))=TRUE,"",INDEX(rank!$A$13:$A$201,MATCH(D11,rank!$C$13:$C$201,0)))</f>
      </c>
      <c r="Q11" s="37">
        <f>IF(ISERROR(MATCH(D11,rank!$C$13:$C$201,0))=TRUE,"",INDEX(rank!$E$13:$E$201,MATCH(D11,rank!$C$13:$C$201,0)))</f>
      </c>
      <c r="R11" s="272">
        <f>IF(ISERROR(MATCH(D11,rank!$C$13:$C$201,0))=TRUE,"",INDEX(rank!$F$13:$F$201,MATCH(D11,rank!$C$13:$C$201,0)))</f>
      </c>
      <c r="S11" s="30">
        <f>IF(ISERROR(MATCH(A11,rank!$O$13:$O$33,0))=TRUE,"",INDEX(rank!$N$13:$N$201,MATCH(A11,rank!$O$13:$O$33,0)))</f>
      </c>
      <c r="T11" s="286">
        <f>IF(ISERROR(MATCH(A11,rank!$O$13:$O$33,0))=TRUE,"",INDEX(rank!$P$13:$P$33,MATCH(A11,rank!$O$13:$O$33,0)))</f>
      </c>
      <c r="U11" s="218" t="str">
        <f>IF(ISERROR(MATCH(D11,rank!$J$13:$J$201,0))=TRUE,"0",INDEX(rank!$L$13:$L$201,MATCH(D11,rank!$J$13:$J$201,0)))</f>
        <v>0</v>
      </c>
      <c r="V11" s="218" t="str">
        <f>IF(ISERROR(MATCH(D11,rank!$U$13:$U$201,0))=TRUE,"0",INDEX(rank!$W$13:$W$201,MATCH(D11,rank!$U$13:$U$201,0)))</f>
        <v>0</v>
      </c>
      <c r="W11" s="30">
        <f>IF(ISERROR(MATCH(D11,rank!$AA$13:$AA$201,0))=TRUE,"",INDEX(rank!$Y$13:$Y$201,MATCH(D11,rank!$AA$13:$AA$201,0)))</f>
      </c>
      <c r="X11" s="38">
        <f t="shared" si="0"/>
      </c>
      <c r="Y11" s="39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247"/>
      <c r="AL11" s="40"/>
      <c r="AM11" s="40"/>
      <c r="AN11" s="40"/>
      <c r="AO11" s="40"/>
      <c r="AP11" s="40"/>
      <c r="AQ11" s="247"/>
      <c r="AR11" s="40"/>
    </row>
    <row r="12" spans="1:44" ht="13.5" customHeight="1" thickTop="1">
      <c r="A12" s="268" t="s">
        <v>6</v>
      </c>
      <c r="B12" s="254" t="s">
        <v>309</v>
      </c>
      <c r="C12" s="260" t="s">
        <v>310</v>
      </c>
      <c r="D12" s="41">
        <v>21</v>
      </c>
      <c r="E12" s="42" t="s">
        <v>46</v>
      </c>
      <c r="F12" s="43">
        <v>29209</v>
      </c>
      <c r="G12" s="44">
        <v>10063</v>
      </c>
      <c r="H12" s="45" t="s">
        <v>47</v>
      </c>
      <c r="I12" s="41" t="s">
        <v>27</v>
      </c>
      <c r="J12" s="41" t="s">
        <v>28</v>
      </c>
      <c r="K12" s="45" t="s">
        <v>29</v>
      </c>
      <c r="L12" s="41" t="s">
        <v>307</v>
      </c>
      <c r="M12" s="41" t="s">
        <v>27</v>
      </c>
      <c r="N12" s="41" t="s">
        <v>27</v>
      </c>
      <c r="O12" s="46" t="s">
        <v>27</v>
      </c>
      <c r="P12" s="47">
        <f>IF(ISERROR(MATCH(D12,rank!$C$13:$C$201,0))=TRUE,"",INDEX(rank!$A$13:$A$201,MATCH(D12,rank!$C$13:$C$201,0)))</f>
      </c>
      <c r="Q12" s="48">
        <f>IF(ISERROR(MATCH(D12,rank!$C$13:$C$201,0))=TRUE,"",INDEX(rank!$E$13:$E$201,MATCH(D12,rank!$C$13:$C$201,0)))</f>
      </c>
      <c r="R12" s="273">
        <f>IF(ISERROR(MATCH(D12,rank!$C$13:$C$201,0))=TRUE,"",INDEX(rank!$F$13:$F$201,MATCH(D12,rank!$C$13:$C$201,0)))</f>
      </c>
      <c r="S12" s="41">
        <f>IF(ISERROR(MATCH(A12,rank!$O$13:$O$33,0))=TRUE,"",INDEX(rank!$N$13:$N$201,MATCH(A12,rank!$O$13:$O$33,0)))</f>
      </c>
      <c r="T12" s="287">
        <f>IF(ISERROR(MATCH(A12,rank!$O$13:$O$33,0))=TRUE,"",INDEX(rank!$P$13:$P$33,MATCH(A12,rank!$O$13:$O$33,0)))</f>
      </c>
      <c r="U12" s="219" t="str">
        <f>IF(ISERROR(MATCH(D12,rank!$J$13:$J$201,0))=TRUE,"0",INDEX(rank!$L$13:$L$201,MATCH(D12,rank!$J$13:$J$201,0)))</f>
        <v>0</v>
      </c>
      <c r="V12" s="219" t="str">
        <f>IF(ISERROR(MATCH(D12,rank!$U$13:$U$201,0))=TRUE,"0",INDEX(rank!$W$13:$W$201,MATCH(D12,rank!$U$13:$U$201,0)))</f>
        <v>0</v>
      </c>
      <c r="W12" s="41">
        <f>IF(ISERROR(MATCH(D12,rank!$AA$13:$AA$201,0))=TRUE,"",INDEX(rank!$Y$13:$Y$201,MATCH(D12,rank!$AA$13:$AA$201,0)))</f>
      </c>
      <c r="X12" s="49">
        <f t="shared" si="0"/>
        <v>1</v>
      </c>
      <c r="Y12" s="50"/>
      <c r="Z12" s="51"/>
      <c r="AA12" s="51"/>
      <c r="AB12" s="51"/>
      <c r="AC12" s="51"/>
      <c r="AD12" s="51"/>
      <c r="AE12" s="51"/>
      <c r="AF12" s="51" t="s">
        <v>28</v>
      </c>
      <c r="AG12" s="51"/>
      <c r="AH12" s="51"/>
      <c r="AI12" s="51"/>
      <c r="AJ12" s="51"/>
      <c r="AK12" s="248"/>
      <c r="AL12" s="51"/>
      <c r="AM12" s="51"/>
      <c r="AN12" s="51"/>
      <c r="AO12" s="51"/>
      <c r="AP12" s="51"/>
      <c r="AQ12" s="248"/>
      <c r="AR12" s="51"/>
    </row>
    <row r="13" spans="1:44" ht="13.5" customHeight="1">
      <c r="A13" s="268" t="s">
        <v>6</v>
      </c>
      <c r="B13" s="174" t="s">
        <v>48</v>
      </c>
      <c r="C13" s="52" t="s">
        <v>49</v>
      </c>
      <c r="D13" s="18">
        <v>22</v>
      </c>
      <c r="E13" s="19" t="s">
        <v>50</v>
      </c>
      <c r="F13" s="20">
        <v>30132</v>
      </c>
      <c r="G13" s="21">
        <v>9140</v>
      </c>
      <c r="H13" s="22" t="s">
        <v>51</v>
      </c>
      <c r="I13" s="18" t="s">
        <v>27</v>
      </c>
      <c r="J13" s="18" t="s">
        <v>27</v>
      </c>
      <c r="K13" s="22" t="s">
        <v>36</v>
      </c>
      <c r="L13" s="18" t="s">
        <v>27</v>
      </c>
      <c r="M13" s="18" t="s">
        <v>27</v>
      </c>
      <c r="N13" s="18" t="s">
        <v>27</v>
      </c>
      <c r="O13" s="23" t="s">
        <v>52</v>
      </c>
      <c r="P13" s="24">
        <f>IF(ISERROR(MATCH(D13,rank!$C$13:$C$201,0))=TRUE,"",INDEX(rank!$A$13:$A$201,MATCH(D13,rank!$C$13:$C$201,0)))</f>
        <v>122</v>
      </c>
      <c r="Q13" s="276" t="str">
        <f>IF(ISERROR(MATCH(D13,rank!$C$13:$C$201,0))=TRUE,"",INDEX(rank!$E$13:$E$201,MATCH(D13,rank!$C$13:$C$201,0)))</f>
        <v>66h 22' 15"</v>
      </c>
      <c r="R13" s="271" t="str">
        <f>IF(ISERROR(MATCH(D13,rank!$C$13:$C$201,0))=TRUE,"",INDEX(rank!$F$13:$F$201,MATCH(D13,rank!$C$13:$C$201,0)))</f>
        <v>+ 2h 10' 00"</v>
      </c>
      <c r="S13" s="18">
        <f>IF(ISERROR(MATCH(A13,rank!$O$13:$O$33,0))=TRUE,"",INDEX(rank!$N$13:$N$201,MATCH(A13,rank!$O$13:$O$33,0)))</f>
      </c>
      <c r="T13" s="284">
        <f>IF(ISERROR(MATCH(A13,rank!$O$13:$O$33,0))=TRUE,"",INDEX(rank!$P$13:$P$33,MATCH(A13,rank!$O$13:$O$33,0)))</f>
      </c>
      <c r="U13" s="217">
        <f>IF(ISERROR(MATCH(D13,rank!$J$13:$J$201,0))=TRUE,"0",INDEX(rank!$L$13:$L$201,MATCH(D13,rank!$J$13:$J$201,0)))</f>
        <v>72</v>
      </c>
      <c r="V13" s="217">
        <f>IF(ISERROR(MATCH(D13,rank!$U$13:$U$201,0))=TRUE,"0",INDEX(rank!$W$13:$W$201,MATCH(D13,rank!$U$13:$U$201,0)))</f>
        <v>4</v>
      </c>
      <c r="W13" s="18">
        <f>IF(ISERROR(MATCH(D13,rank!$AA$13:$AA$201,0))=TRUE,"",INDEX(rank!$Y$13:$Y$201,MATCH(D13,rank!$AA$13:$AA$201,0)))</f>
        <v>14</v>
      </c>
      <c r="X13" s="26">
        <f t="shared" si="0"/>
        <v>1</v>
      </c>
      <c r="Y13" s="27"/>
      <c r="Z13" s="28"/>
      <c r="AA13" s="28"/>
      <c r="AB13" s="28"/>
      <c r="AC13" s="28"/>
      <c r="AD13" s="28"/>
      <c r="AE13" s="28"/>
      <c r="AF13" s="28"/>
      <c r="AG13" s="28"/>
      <c r="AH13" s="28" t="s">
        <v>28</v>
      </c>
      <c r="AI13" s="28"/>
      <c r="AJ13" s="28"/>
      <c r="AK13" s="246"/>
      <c r="AL13" s="28"/>
      <c r="AM13" s="28"/>
      <c r="AN13" s="28"/>
      <c r="AO13" s="28"/>
      <c r="AP13" s="28"/>
      <c r="AQ13" s="246"/>
      <c r="AR13" s="28"/>
    </row>
    <row r="14" spans="1:44" ht="13.5" customHeight="1">
      <c r="A14" s="268" t="s">
        <v>6</v>
      </c>
      <c r="B14" s="174" t="s">
        <v>48</v>
      </c>
      <c r="C14" s="52" t="s">
        <v>49</v>
      </c>
      <c r="D14" s="18">
        <v>23</v>
      </c>
      <c r="E14" s="19" t="s">
        <v>53</v>
      </c>
      <c r="F14" s="20">
        <v>31188</v>
      </c>
      <c r="G14" s="21">
        <v>8084</v>
      </c>
      <c r="H14" s="22" t="s">
        <v>54</v>
      </c>
      <c r="I14" s="18" t="s">
        <v>27</v>
      </c>
      <c r="J14" s="18" t="s">
        <v>27</v>
      </c>
      <c r="K14" s="22" t="s">
        <v>55</v>
      </c>
      <c r="L14" s="18" t="s">
        <v>27</v>
      </c>
      <c r="M14" s="18" t="s">
        <v>307</v>
      </c>
      <c r="N14" s="18" t="s">
        <v>27</v>
      </c>
      <c r="O14" s="23" t="s">
        <v>307</v>
      </c>
      <c r="P14" s="24">
        <f>IF(ISERROR(MATCH(D14,rank!$C$13:$C$201,0))=TRUE,"",INDEX(rank!$A$13:$A$201,MATCH(D14,rank!$C$13:$C$201,0)))</f>
      </c>
      <c r="Q14" s="25">
        <f>IF(ISERROR(MATCH(D14,rank!$C$13:$C$201,0))=TRUE,"",INDEX(rank!$E$13:$E$201,MATCH(D14,rank!$C$13:$C$201,0)))</f>
      </c>
      <c r="R14" s="271">
        <f>IF(ISERROR(MATCH(D14,rank!$C$13:$C$201,0))=TRUE,"",INDEX(rank!$F$13:$F$201,MATCH(D14,rank!$C$13:$C$201,0)))</f>
      </c>
      <c r="S14" s="18">
        <f>IF(ISERROR(MATCH(A14,rank!$O$13:$O$33,0))=TRUE,"",INDEX(rank!$N$13:$N$201,MATCH(A14,rank!$O$13:$O$33,0)))</f>
      </c>
      <c r="T14" s="284">
        <f>IF(ISERROR(MATCH(A14,rank!$O$13:$O$33,0))=TRUE,"",INDEX(rank!$P$13:$P$33,MATCH(A14,rank!$O$13:$O$33,0)))</f>
      </c>
      <c r="U14" s="217" t="str">
        <f>IF(ISERROR(MATCH(D14,rank!$J$13:$J$201,0))=TRUE,"0",INDEX(rank!$L$13:$L$201,MATCH(D14,rank!$J$13:$J$201,0)))</f>
        <v>0</v>
      </c>
      <c r="V14" s="217" t="str">
        <f>IF(ISERROR(MATCH(D14,rank!$U$13:$U$201,0))=TRUE,"0",INDEX(rank!$W$13:$W$201,MATCH(D14,rank!$U$13:$U$201,0)))</f>
        <v>0</v>
      </c>
      <c r="W14" s="18">
        <f>IF(ISERROR(MATCH(D14,rank!$AA$13:$AA$201,0))=TRUE,"",INDEX(rank!$Y$13:$Y$201,MATCH(D14,rank!$AA$13:$AA$201,0)))</f>
      </c>
      <c r="X14" s="26">
        <f t="shared" si="0"/>
      </c>
      <c r="Y14" s="2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46"/>
      <c r="AL14" s="28"/>
      <c r="AM14" s="28"/>
      <c r="AN14" s="28"/>
      <c r="AO14" s="28"/>
      <c r="AP14" s="28"/>
      <c r="AQ14" s="246"/>
      <c r="AR14" s="28"/>
    </row>
    <row r="15" spans="1:44" ht="13.5" customHeight="1">
      <c r="A15" s="268" t="s">
        <v>6</v>
      </c>
      <c r="B15" s="174" t="s">
        <v>48</v>
      </c>
      <c r="C15" s="52" t="s">
        <v>49</v>
      </c>
      <c r="D15" s="18">
        <v>24</v>
      </c>
      <c r="E15" s="19" t="s">
        <v>56</v>
      </c>
      <c r="F15" s="20">
        <v>29634</v>
      </c>
      <c r="G15" s="21">
        <v>9638</v>
      </c>
      <c r="H15" s="22" t="s">
        <v>57</v>
      </c>
      <c r="I15" s="18" t="s">
        <v>27</v>
      </c>
      <c r="J15" s="18" t="s">
        <v>27</v>
      </c>
      <c r="K15" s="22" t="s">
        <v>55</v>
      </c>
      <c r="L15" s="18" t="s">
        <v>27</v>
      </c>
      <c r="M15" s="18" t="s">
        <v>27</v>
      </c>
      <c r="N15" s="18" t="s">
        <v>27</v>
      </c>
      <c r="O15" s="23" t="s">
        <v>27</v>
      </c>
      <c r="P15" s="24">
        <f>IF(ISERROR(MATCH(D15,rank!$C$13:$C$201,0))=TRUE,"",INDEX(rank!$A$13:$A$201,MATCH(D15,rank!$C$13:$C$201,0)))</f>
        <v>128</v>
      </c>
      <c r="Q15" s="276" t="str">
        <f>IF(ISERROR(MATCH(D15,rank!$C$13:$C$201,0))=TRUE,"",INDEX(rank!$E$13:$E$201,MATCH(D15,rank!$C$13:$C$201,0)))</f>
        <v>66h 22' 58"</v>
      </c>
      <c r="R15" s="271" t="str">
        <f>IF(ISERROR(MATCH(D15,rank!$C$13:$C$201,0))=TRUE,"",INDEX(rank!$F$13:$F$201,MATCH(D15,rank!$C$13:$C$201,0)))</f>
        <v>+ 2h 10' 43"</v>
      </c>
      <c r="S15" s="18">
        <f>IF(ISERROR(MATCH(A15,rank!$O$13:$O$33,0))=TRUE,"",INDEX(rank!$N$13:$N$201,MATCH(A15,rank!$O$13:$O$33,0)))</f>
      </c>
      <c r="T15" s="284">
        <f>IF(ISERROR(MATCH(A15,rank!$O$13:$O$33,0))=TRUE,"",INDEX(rank!$P$13:$P$33,MATCH(A15,rank!$O$13:$O$33,0)))</f>
      </c>
      <c r="U15" s="217">
        <f>IF(ISERROR(MATCH(D15,rank!$J$13:$J$201,0))=TRUE,"0",INDEX(rank!$L$13:$L$201,MATCH(D15,rank!$J$13:$J$201,0)))</f>
        <v>67</v>
      </c>
      <c r="V15" s="217" t="str">
        <f>IF(ISERROR(MATCH(D15,rank!$U$13:$U$201,0))=TRUE,"0",INDEX(rank!$W$13:$W$201,MATCH(D15,rank!$U$13:$U$201,0)))</f>
        <v>0</v>
      </c>
      <c r="W15" s="18">
        <f>IF(ISERROR(MATCH(D15,rank!$AA$13:$AA$201,0))=TRUE,"",INDEX(rank!$Y$13:$Y$201,MATCH(D15,rank!$AA$13:$AA$201,0)))</f>
      </c>
      <c r="X15" s="26">
        <f t="shared" si="0"/>
      </c>
      <c r="Y15" s="2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46"/>
      <c r="AL15" s="28"/>
      <c r="AM15" s="28"/>
      <c r="AN15" s="28"/>
      <c r="AO15" s="28"/>
      <c r="AP15" s="28"/>
      <c r="AQ15" s="246"/>
      <c r="AR15" s="28"/>
    </row>
    <row r="16" spans="1:44" ht="13.5" customHeight="1">
      <c r="A16" s="268" t="s">
        <v>6</v>
      </c>
      <c r="B16" s="174" t="s">
        <v>48</v>
      </c>
      <c r="C16" s="52" t="s">
        <v>49</v>
      </c>
      <c r="D16" s="18">
        <v>25</v>
      </c>
      <c r="E16" s="19" t="s">
        <v>58</v>
      </c>
      <c r="F16" s="20">
        <v>30210</v>
      </c>
      <c r="G16" s="21">
        <v>9062</v>
      </c>
      <c r="H16" s="22" t="s">
        <v>51</v>
      </c>
      <c r="I16" s="18" t="s">
        <v>27</v>
      </c>
      <c r="J16" s="18" t="s">
        <v>27</v>
      </c>
      <c r="K16" s="22" t="s">
        <v>29</v>
      </c>
      <c r="L16" s="18" t="s">
        <v>27</v>
      </c>
      <c r="M16" s="18" t="s">
        <v>27</v>
      </c>
      <c r="N16" s="18" t="s">
        <v>27</v>
      </c>
      <c r="O16" s="23" t="s">
        <v>307</v>
      </c>
      <c r="P16" s="24">
        <f>IF(ISERROR(MATCH(D16,rank!$C$13:$C$201,0))=TRUE,"",INDEX(rank!$A$13:$A$201,MATCH(D16,rank!$C$13:$C$201,0)))</f>
        <v>31</v>
      </c>
      <c r="Q16" s="276" t="str">
        <f>IF(ISERROR(MATCH(D16,rank!$C$13:$C$201,0))=TRUE,"",INDEX(rank!$E$13:$E$201,MATCH(D16,rank!$C$13:$C$201,0)))</f>
        <v>64h 48' 16"</v>
      </c>
      <c r="R16" s="271" t="str">
        <f>IF(ISERROR(MATCH(D16,rank!$C$13:$C$201,0))=TRUE,"",INDEX(rank!$F$13:$F$201,MATCH(D16,rank!$C$13:$C$201,0)))</f>
        <v>+ 36' 01"</v>
      </c>
      <c r="S16" s="18">
        <f>IF(ISERROR(MATCH(A16,rank!$O$13:$O$33,0))=TRUE,"",INDEX(rank!$N$13:$N$201,MATCH(A16,rank!$O$13:$O$33,0)))</f>
      </c>
      <c r="T16" s="284">
        <f>IF(ISERROR(MATCH(A16,rank!$O$13:$O$33,0))=TRUE,"",INDEX(rank!$P$13:$P$33,MATCH(A16,rank!$O$13:$O$33,0)))</f>
      </c>
      <c r="U16" s="217">
        <f>IF(ISERROR(MATCH(D16,rank!$J$13:$J$201,0))=TRUE,"0",INDEX(rank!$L$13:$L$201,MATCH(D16,rank!$J$13:$J$201,0)))</f>
        <v>30</v>
      </c>
      <c r="V16" s="217">
        <f>IF(ISERROR(MATCH(D16,rank!$U$13:$U$201,0))=TRUE,"0",INDEX(rank!$W$13:$W$201,MATCH(D16,rank!$U$13:$U$201,0)))</f>
        <v>30</v>
      </c>
      <c r="W16" s="18">
        <f>IF(ISERROR(MATCH(D16,rank!$AA$13:$AA$201,0))=TRUE,"",INDEX(rank!$Y$13:$Y$201,MATCH(D16,rank!$AA$13:$AA$201,0)))</f>
        <v>5</v>
      </c>
      <c r="X16" s="26">
        <f t="shared" si="0"/>
        <v>1</v>
      </c>
      <c r="Y16" s="27"/>
      <c r="Z16" s="28"/>
      <c r="AA16" s="28"/>
      <c r="AB16" s="28"/>
      <c r="AC16" s="28"/>
      <c r="AD16" s="28"/>
      <c r="AE16" s="28" t="s">
        <v>28</v>
      </c>
      <c r="AF16" s="28"/>
      <c r="AG16" s="28"/>
      <c r="AH16" s="28"/>
      <c r="AI16" s="28"/>
      <c r="AJ16" s="28"/>
      <c r="AK16" s="246"/>
      <c r="AL16" s="28"/>
      <c r="AM16" s="28"/>
      <c r="AN16" s="28"/>
      <c r="AO16" s="28"/>
      <c r="AP16" s="28"/>
      <c r="AQ16" s="246"/>
      <c r="AR16" s="28"/>
    </row>
    <row r="17" spans="1:44" ht="13.5" customHeight="1">
      <c r="A17" s="268" t="s">
        <v>6</v>
      </c>
      <c r="B17" s="174" t="s">
        <v>48</v>
      </c>
      <c r="C17" s="52" t="s">
        <v>49</v>
      </c>
      <c r="D17" s="18">
        <v>26</v>
      </c>
      <c r="E17" s="19" t="s">
        <v>59</v>
      </c>
      <c r="F17" s="20">
        <v>27339</v>
      </c>
      <c r="G17" s="21">
        <v>11933</v>
      </c>
      <c r="H17" s="22" t="s">
        <v>51</v>
      </c>
      <c r="I17" s="18" t="s">
        <v>420</v>
      </c>
      <c r="J17" s="18" t="s">
        <v>27</v>
      </c>
      <c r="K17" s="22" t="s">
        <v>38</v>
      </c>
      <c r="L17" s="18" t="s">
        <v>27</v>
      </c>
      <c r="M17" s="18" t="s">
        <v>27</v>
      </c>
      <c r="N17" s="18" t="s">
        <v>27</v>
      </c>
      <c r="O17" s="23" t="s">
        <v>27</v>
      </c>
      <c r="P17" s="24">
        <f>IF(ISERROR(MATCH(D17,rank!$C$13:$C$201,0))=TRUE,"",INDEX(rank!$A$13:$A$201,MATCH(D17,rank!$C$13:$C$201,0)))</f>
        <v>118</v>
      </c>
      <c r="Q17" s="276" t="str">
        <f>IF(ISERROR(MATCH(D17,rank!$C$13:$C$201,0))=TRUE,"",INDEX(rank!$E$13:$E$201,MATCH(D17,rank!$C$13:$C$201,0)))</f>
        <v>66h 21' 00"</v>
      </c>
      <c r="R17" s="271" t="str">
        <f>IF(ISERROR(MATCH(D17,rank!$C$13:$C$201,0))=TRUE,"",INDEX(rank!$F$13:$F$201,MATCH(D17,rank!$C$13:$C$201,0)))</f>
        <v>+ 2h 08' 45"</v>
      </c>
      <c r="S17" s="18">
        <f>IF(ISERROR(MATCH(A17,rank!$O$13:$O$33,0))=TRUE,"",INDEX(rank!$N$13:$N$201,MATCH(A17,rank!$O$13:$O$33,0)))</f>
      </c>
      <c r="T17" s="284">
        <f>IF(ISERROR(MATCH(A17,rank!$O$13:$O$33,0))=TRUE,"",INDEX(rank!$P$13:$P$33,MATCH(A17,rank!$O$13:$O$33,0)))</f>
      </c>
      <c r="U17" s="217" t="str">
        <f>IF(ISERROR(MATCH(D17,rank!$J$13:$J$201,0))=TRUE,"0",INDEX(rank!$L$13:$L$201,MATCH(D17,rank!$J$13:$J$201,0)))</f>
        <v>0</v>
      </c>
      <c r="V17" s="217" t="str">
        <f>IF(ISERROR(MATCH(D17,rank!$U$13:$U$201,0))=TRUE,"0",INDEX(rank!$W$13:$W$201,MATCH(D17,rank!$U$13:$U$201,0)))</f>
        <v>0</v>
      </c>
      <c r="W17" s="18">
        <f>IF(ISERROR(MATCH(D17,rank!$AA$13:$AA$201,0))=TRUE,"",INDEX(rank!$Y$13:$Y$201,MATCH(D17,rank!$AA$13:$AA$201,0)))</f>
      </c>
      <c r="X17" s="26">
        <f t="shared" si="0"/>
      </c>
      <c r="Y17" s="2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46"/>
      <c r="AL17" s="28"/>
      <c r="AM17" s="28"/>
      <c r="AN17" s="28"/>
      <c r="AO17" s="28"/>
      <c r="AP17" s="28"/>
      <c r="AQ17" s="246"/>
      <c r="AR17" s="28"/>
    </row>
    <row r="18" spans="1:44" ht="13.5" customHeight="1">
      <c r="A18" s="268" t="s">
        <v>6</v>
      </c>
      <c r="B18" s="174" t="s">
        <v>48</v>
      </c>
      <c r="C18" s="52" t="s">
        <v>49</v>
      </c>
      <c r="D18" s="18">
        <v>27</v>
      </c>
      <c r="E18" s="19" t="s">
        <v>60</v>
      </c>
      <c r="F18" s="20">
        <v>28674</v>
      </c>
      <c r="G18" s="21">
        <v>10598</v>
      </c>
      <c r="H18" s="22" t="s">
        <v>61</v>
      </c>
      <c r="I18" s="18" t="s">
        <v>27</v>
      </c>
      <c r="J18" s="18" t="s">
        <v>27</v>
      </c>
      <c r="K18" s="22" t="s">
        <v>62</v>
      </c>
      <c r="L18" s="18" t="s">
        <v>27</v>
      </c>
      <c r="M18" s="18" t="s">
        <v>27</v>
      </c>
      <c r="N18" s="18" t="s">
        <v>27</v>
      </c>
      <c r="O18" s="23" t="s">
        <v>27</v>
      </c>
      <c r="P18" s="24">
        <f>IF(ISERROR(MATCH(D18,rank!$C$13:$C$201,0))=TRUE,"",INDEX(rank!$A$13:$A$201,MATCH(D18,rank!$C$13:$C$201,0)))</f>
        <v>14</v>
      </c>
      <c r="Q18" s="276" t="str">
        <f>IF(ISERROR(MATCH(D18,rank!$C$13:$C$201,0))=TRUE,"",INDEX(rank!$E$13:$E$201,MATCH(D18,rank!$C$13:$C$201,0)))</f>
        <v>64h 25' 31"</v>
      </c>
      <c r="R18" s="271" t="str">
        <f>IF(ISERROR(MATCH(D18,rank!$C$13:$C$201,0))=TRUE,"",INDEX(rank!$F$13:$F$201,MATCH(D18,rank!$C$13:$C$201,0)))</f>
        <v>+ 13' 16"</v>
      </c>
      <c r="S18" s="18">
        <f>IF(ISERROR(MATCH(A18,rank!$O$13:$O$33,0))=TRUE,"",INDEX(rank!$N$13:$N$201,MATCH(A18,rank!$O$13:$O$33,0)))</f>
      </c>
      <c r="T18" s="284">
        <f>IF(ISERROR(MATCH(A18,rank!$O$13:$O$33,0))=TRUE,"",INDEX(rank!$P$13:$P$33,MATCH(A18,rank!$O$13:$O$33,0)))</f>
      </c>
      <c r="U18" s="217">
        <f>IF(ISERROR(MATCH(D18,rank!$J$13:$J$201,0))=TRUE,"0",INDEX(rank!$L$13:$L$201,MATCH(D18,rank!$J$13:$J$201,0)))</f>
        <v>45</v>
      </c>
      <c r="V18" s="217">
        <f>IF(ISERROR(MATCH(D18,rank!$U$13:$U$201,0))=TRUE,"0",INDEX(rank!$W$13:$W$201,MATCH(D18,rank!$U$13:$U$201,0)))</f>
        <v>3</v>
      </c>
      <c r="W18" s="18">
        <f>IF(ISERROR(MATCH(D18,rank!$AA$13:$AA$201,0))=TRUE,"",INDEX(rank!$Y$13:$Y$201,MATCH(D18,rank!$AA$13:$AA$201,0)))</f>
      </c>
      <c r="X18" s="26">
        <f t="shared" si="0"/>
        <v>1</v>
      </c>
      <c r="Y18" s="27"/>
      <c r="Z18" s="28"/>
      <c r="AA18" s="28"/>
      <c r="AB18" s="28"/>
      <c r="AC18" s="28"/>
      <c r="AD18" s="28"/>
      <c r="AE18" s="28"/>
      <c r="AF18" s="28"/>
      <c r="AG18" s="28" t="s">
        <v>28</v>
      </c>
      <c r="AH18" s="28"/>
      <c r="AI18" s="28"/>
      <c r="AJ18" s="28"/>
      <c r="AK18" s="246"/>
      <c r="AL18" s="28"/>
      <c r="AM18" s="28"/>
      <c r="AN18" s="28"/>
      <c r="AO18" s="28"/>
      <c r="AP18" s="28"/>
      <c r="AQ18" s="246"/>
      <c r="AR18" s="28"/>
    </row>
    <row r="19" spans="1:44" ht="13.5" customHeight="1">
      <c r="A19" s="268" t="s">
        <v>6</v>
      </c>
      <c r="B19" s="174" t="s">
        <v>48</v>
      </c>
      <c r="C19" s="52" t="s">
        <v>49</v>
      </c>
      <c r="D19" s="18">
        <v>28</v>
      </c>
      <c r="E19" s="19" t="s">
        <v>63</v>
      </c>
      <c r="F19" s="20">
        <v>27564</v>
      </c>
      <c r="G19" s="21">
        <v>11708</v>
      </c>
      <c r="H19" s="22" t="s">
        <v>64</v>
      </c>
      <c r="I19" s="18" t="s">
        <v>27</v>
      </c>
      <c r="J19" s="18" t="s">
        <v>27</v>
      </c>
      <c r="K19" s="22" t="s">
        <v>36</v>
      </c>
      <c r="L19" s="18" t="s">
        <v>27</v>
      </c>
      <c r="M19" s="18" t="s">
        <v>27</v>
      </c>
      <c r="N19" s="18" t="s">
        <v>27</v>
      </c>
      <c r="O19" s="23" t="s">
        <v>27</v>
      </c>
      <c r="P19" s="24">
        <f>IF(ISERROR(MATCH(D19,rank!$C$13:$C$201,0))=TRUE,"",INDEX(rank!$A$13:$A$201,MATCH(D19,rank!$C$13:$C$201,0)))</f>
        <v>69</v>
      </c>
      <c r="Q19" s="276" t="str">
        <f>IF(ISERROR(MATCH(D19,rank!$C$13:$C$201,0))=TRUE,"",INDEX(rank!$E$13:$E$201,MATCH(D19,rank!$C$13:$C$201,0)))</f>
        <v>65h 35' 22"</v>
      </c>
      <c r="R19" s="271" t="str">
        <f>IF(ISERROR(MATCH(D19,rank!$C$13:$C$201,0))=TRUE,"",INDEX(rank!$F$13:$F$201,MATCH(D19,rank!$C$13:$C$201,0)))</f>
        <v>+ 1h 23' 07"</v>
      </c>
      <c r="S19" s="18">
        <f>IF(ISERROR(MATCH(A19,rank!$O$13:$O$33,0))=TRUE,"",INDEX(rank!$N$13:$N$201,MATCH(A19,rank!$O$13:$O$33,0)))</f>
      </c>
      <c r="T19" s="284">
        <f>IF(ISERROR(MATCH(A19,rank!$O$13:$O$33,0))=TRUE,"",INDEX(rank!$P$13:$P$33,MATCH(A19,rank!$O$13:$O$33,0)))</f>
      </c>
      <c r="U19" s="217" t="str">
        <f>IF(ISERROR(MATCH(D19,rank!$J$13:$J$201,0))=TRUE,"0",INDEX(rank!$L$13:$L$201,MATCH(D19,rank!$J$13:$J$201,0)))</f>
        <v>0</v>
      </c>
      <c r="V19" s="217" t="str">
        <f>IF(ISERROR(MATCH(D19,rank!$U$13:$U$201,0))=TRUE,"0",INDEX(rank!$W$13:$W$201,MATCH(D19,rank!$U$13:$U$201,0)))</f>
        <v>0</v>
      </c>
      <c r="W19" s="18">
        <f>IF(ISERROR(MATCH(D19,rank!$AA$13:$AA$201,0))=TRUE,"",INDEX(rank!$Y$13:$Y$201,MATCH(D19,rank!$AA$13:$AA$201,0)))</f>
      </c>
      <c r="X19" s="26">
        <f t="shared" si="0"/>
      </c>
      <c r="Y19" s="2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46"/>
      <c r="AL19" s="28"/>
      <c r="AM19" s="28"/>
      <c r="AN19" s="28"/>
      <c r="AO19" s="28"/>
      <c r="AP19" s="28"/>
      <c r="AQ19" s="246"/>
      <c r="AR19" s="28"/>
    </row>
    <row r="20" spans="1:44" ht="13.5" customHeight="1" thickBot="1">
      <c r="A20" s="268" t="s">
        <v>6</v>
      </c>
      <c r="B20" s="251" t="s">
        <v>48</v>
      </c>
      <c r="C20" s="257" t="s">
        <v>49</v>
      </c>
      <c r="D20" s="30">
        <v>29</v>
      </c>
      <c r="E20" s="31" t="s">
        <v>65</v>
      </c>
      <c r="F20" s="32">
        <v>29514</v>
      </c>
      <c r="G20" s="33">
        <v>9758</v>
      </c>
      <c r="H20" s="34" t="s">
        <v>51</v>
      </c>
      <c r="I20" s="30" t="s">
        <v>27</v>
      </c>
      <c r="J20" s="30" t="s">
        <v>27</v>
      </c>
      <c r="K20" s="34" t="s">
        <v>29</v>
      </c>
      <c r="L20" s="30" t="s">
        <v>27</v>
      </c>
      <c r="M20" s="30" t="s">
        <v>27</v>
      </c>
      <c r="N20" s="30" t="s">
        <v>27</v>
      </c>
      <c r="O20" s="35" t="s">
        <v>27</v>
      </c>
      <c r="P20" s="36">
        <f>IF(ISERROR(MATCH(D20,rank!$C$13:$C$201,0))=TRUE,"",INDEX(rank!$A$13:$A$201,MATCH(D20,rank!$C$13:$C$201,0)))</f>
      </c>
      <c r="Q20" s="37">
        <f>IF(ISERROR(MATCH(D20,rank!$C$13:$C$201,0))=TRUE,"",INDEX(rank!$E$13:$E$201,MATCH(D20,rank!$C$13:$C$201,0)))</f>
      </c>
      <c r="R20" s="272">
        <f>IF(ISERROR(MATCH(D20,rank!$C$13:$C$201,0))=TRUE,"",INDEX(rank!$F$13:$F$201,MATCH(D20,rank!$C$13:$C$201,0)))</f>
      </c>
      <c r="S20" s="30">
        <f>IF(ISERROR(MATCH(A20,rank!$O$13:$O$33,0))=TRUE,"",INDEX(rank!$N$13:$N$201,MATCH(A20,rank!$O$13:$O$33,0)))</f>
      </c>
      <c r="T20" s="286">
        <f>IF(ISERROR(MATCH(A20,rank!$O$13:$O$33,0))=TRUE,"",INDEX(rank!$P$13:$P$33,MATCH(A20,rank!$O$13:$O$33,0)))</f>
      </c>
      <c r="U20" s="218" t="str">
        <f>IF(ISERROR(MATCH(D20,rank!$J$13:$J$201,0))=TRUE,"0",INDEX(rank!$L$13:$L$201,MATCH(D20,rank!$J$13:$J$201,0)))</f>
        <v>0</v>
      </c>
      <c r="V20" s="218" t="str">
        <f>IF(ISERROR(MATCH(D20,rank!$U$13:$U$201,0))=TRUE,"0",INDEX(rank!$W$13:$W$201,MATCH(D20,rank!$U$13:$U$201,0)))</f>
        <v>0</v>
      </c>
      <c r="W20" s="30">
        <f>IF(ISERROR(MATCH(D20,rank!$AA$13:$AA$201,0))=TRUE,"",INDEX(rank!$Y$13:$Y$201,MATCH(D20,rank!$AA$13:$AA$201,0)))</f>
      </c>
      <c r="X20" s="38">
        <f t="shared" si="0"/>
      </c>
      <c r="Y20" s="39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247"/>
      <c r="AL20" s="40"/>
      <c r="AM20" s="40"/>
      <c r="AN20" s="40"/>
      <c r="AO20" s="40"/>
      <c r="AP20" s="40"/>
      <c r="AQ20" s="247"/>
      <c r="AR20" s="40"/>
    </row>
    <row r="21" spans="1:44" ht="13.5" customHeight="1" thickTop="1">
      <c r="A21" s="268" t="s">
        <v>4</v>
      </c>
      <c r="B21" s="175" t="s">
        <v>311</v>
      </c>
      <c r="C21" s="53" t="s">
        <v>312</v>
      </c>
      <c r="D21" s="41">
        <v>31</v>
      </c>
      <c r="E21" s="42" t="s">
        <v>66</v>
      </c>
      <c r="F21" s="43">
        <v>27506</v>
      </c>
      <c r="G21" s="44">
        <v>11766</v>
      </c>
      <c r="H21" s="45" t="s">
        <v>26</v>
      </c>
      <c r="I21" s="41" t="s">
        <v>27</v>
      </c>
      <c r="J21" s="41" t="s">
        <v>28</v>
      </c>
      <c r="K21" s="45" t="s">
        <v>29</v>
      </c>
      <c r="L21" s="41" t="s">
        <v>307</v>
      </c>
      <c r="M21" s="41" t="s">
        <v>27</v>
      </c>
      <c r="N21" s="41" t="s">
        <v>27</v>
      </c>
      <c r="O21" s="46" t="s">
        <v>27</v>
      </c>
      <c r="P21" s="47">
        <f>IF(ISERROR(MATCH(D21,rank!$C$13:$C$201,0))=TRUE,"",INDEX(rank!$A$13:$A$201,MATCH(D21,rank!$C$13:$C$201,0)))</f>
        <v>6</v>
      </c>
      <c r="Q21" s="278" t="str">
        <f>IF(ISERROR(MATCH(D21,rank!$C$13:$C$201,0))=TRUE,"",INDEX(rank!$E$13:$E$201,MATCH(D21,rank!$C$13:$C$201,0)))</f>
        <v>64h 18' 05"</v>
      </c>
      <c r="R21" s="273" t="str">
        <f>IF(ISERROR(MATCH(D21,rank!$C$13:$C$201,0))=TRUE,"",INDEX(rank!$F$13:$F$201,MATCH(D21,rank!$C$13:$C$201,0)))</f>
        <v>+ 05' 50"</v>
      </c>
      <c r="S21" s="41">
        <f>IF(ISERROR(MATCH(A21,rank!$O$13:$O$33,0))=TRUE,"",INDEX(rank!$N$13:$N$201,MATCH(A21,rank!$O$13:$O$33,0)))</f>
      </c>
      <c r="T21" s="287">
        <f>IF(ISERROR(MATCH(A21,rank!$O$13:$O$33,0))=TRUE,"",INDEX(rank!$P$13:$P$33,MATCH(A21,rank!$O$13:$O$33,0)))</f>
      </c>
      <c r="U21" s="219">
        <f>IF(ISERROR(MATCH(D21,rank!$J$13:$J$201,0))=TRUE,"0",INDEX(rank!$L$13:$L$201,MATCH(D21,rank!$J$13:$J$201,0)))</f>
        <v>24</v>
      </c>
      <c r="V21" s="219">
        <f>IF(ISERROR(MATCH(D21,rank!$U$13:$U$201,0))=TRUE,"0",INDEX(rank!$W$13:$W$201,MATCH(D21,rank!$U$13:$U$201,0)))</f>
        <v>24</v>
      </c>
      <c r="W21" s="41">
        <f>IF(ISERROR(MATCH(D21,rank!$AA$13:$AA$201,0))=TRUE,"",INDEX(rank!$Y$13:$Y$201,MATCH(D21,rank!$AA$13:$AA$201,0)))</f>
      </c>
      <c r="X21" s="49">
        <f t="shared" si="0"/>
        <v>1</v>
      </c>
      <c r="Y21" s="50"/>
      <c r="Z21" s="51"/>
      <c r="AA21" s="51"/>
      <c r="AB21" s="51"/>
      <c r="AC21" s="51"/>
      <c r="AD21" s="51"/>
      <c r="AE21" s="51"/>
      <c r="AF21" s="51"/>
      <c r="AG21" s="51" t="s">
        <v>28</v>
      </c>
      <c r="AH21" s="51"/>
      <c r="AI21" s="51"/>
      <c r="AJ21" s="51"/>
      <c r="AK21" s="248"/>
      <c r="AL21" s="51"/>
      <c r="AM21" s="51"/>
      <c r="AN21" s="51"/>
      <c r="AO21" s="51"/>
      <c r="AP21" s="51"/>
      <c r="AQ21" s="248"/>
      <c r="AR21" s="51"/>
    </row>
    <row r="22" spans="1:44" ht="13.5" customHeight="1">
      <c r="A22" s="268" t="s">
        <v>4</v>
      </c>
      <c r="B22" s="176" t="s">
        <v>67</v>
      </c>
      <c r="C22" s="54" t="s">
        <v>68</v>
      </c>
      <c r="D22" s="18">
        <v>32</v>
      </c>
      <c r="E22" s="19" t="s">
        <v>69</v>
      </c>
      <c r="F22" s="20">
        <v>27434</v>
      </c>
      <c r="G22" s="21">
        <v>11838</v>
      </c>
      <c r="H22" s="22" t="s">
        <v>70</v>
      </c>
      <c r="I22" s="18" t="s">
        <v>27</v>
      </c>
      <c r="J22" s="18" t="s">
        <v>27</v>
      </c>
      <c r="K22" s="22" t="s">
        <v>36</v>
      </c>
      <c r="L22" s="18" t="s">
        <v>27</v>
      </c>
      <c r="M22" s="18" t="s">
        <v>27</v>
      </c>
      <c r="N22" s="18" t="s">
        <v>27</v>
      </c>
      <c r="O22" s="23" t="s">
        <v>27</v>
      </c>
      <c r="P22" s="24">
        <f>IF(ISERROR(MATCH(D22,rank!$C$13:$C$201,0))=TRUE,"",INDEX(rank!$A$13:$A$201,MATCH(D22,rank!$C$13:$C$201,0)))</f>
        <v>94</v>
      </c>
      <c r="Q22" s="276" t="str">
        <f>IF(ISERROR(MATCH(D22,rank!$C$13:$C$201,0))=TRUE,"",INDEX(rank!$E$13:$E$201,MATCH(D22,rank!$C$13:$C$201,0)))</f>
        <v>66h 02' 11"</v>
      </c>
      <c r="R22" s="271" t="str">
        <f>IF(ISERROR(MATCH(D22,rank!$C$13:$C$201,0))=TRUE,"",INDEX(rank!$F$13:$F$201,MATCH(D22,rank!$C$13:$C$201,0)))</f>
        <v>+ 1h 49' 56"</v>
      </c>
      <c r="S22" s="18">
        <f>IF(ISERROR(MATCH(A22,rank!$O$13:$O$33,0))=TRUE,"",INDEX(rank!$N$13:$N$201,MATCH(A22,rank!$O$13:$O$33,0)))</f>
      </c>
      <c r="T22" s="284">
        <f>IF(ISERROR(MATCH(A22,rank!$O$13:$O$33,0))=TRUE,"",INDEX(rank!$P$13:$P$33,MATCH(A22,rank!$O$13:$O$33,0)))</f>
      </c>
      <c r="U22" s="217">
        <f>IF(ISERROR(MATCH(D22,rank!$J$13:$J$201,0))=TRUE,"0",INDEX(rank!$L$13:$L$201,MATCH(D22,rank!$J$13:$J$201,0)))</f>
        <v>-5</v>
      </c>
      <c r="V22" s="217" t="str">
        <f>IF(ISERROR(MATCH(D22,rank!$U$13:$U$201,0))=TRUE,"0",INDEX(rank!$W$13:$W$201,MATCH(D22,rank!$U$13:$U$201,0)))</f>
        <v>0</v>
      </c>
      <c r="W22" s="18">
        <f>IF(ISERROR(MATCH(D22,rank!$AA$13:$AA$201,0))=TRUE,"",INDEX(rank!$Y$13:$Y$201,MATCH(D22,rank!$AA$13:$AA$201,0)))</f>
      </c>
      <c r="X22" s="26">
        <f t="shared" si="0"/>
      </c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46"/>
      <c r="AL22" s="28"/>
      <c r="AM22" s="28"/>
      <c r="AN22" s="28"/>
      <c r="AO22" s="28"/>
      <c r="AP22" s="28"/>
      <c r="AQ22" s="246"/>
      <c r="AR22" s="28"/>
    </row>
    <row r="23" spans="1:44" ht="13.5" customHeight="1">
      <c r="A23" s="268" t="s">
        <v>4</v>
      </c>
      <c r="B23" s="176" t="s">
        <v>67</v>
      </c>
      <c r="C23" s="54" t="s">
        <v>68</v>
      </c>
      <c r="D23" s="18">
        <v>33</v>
      </c>
      <c r="E23" s="19" t="s">
        <v>71</v>
      </c>
      <c r="F23" s="20">
        <v>29663</v>
      </c>
      <c r="G23" s="21">
        <v>9609</v>
      </c>
      <c r="H23" s="22" t="s">
        <v>72</v>
      </c>
      <c r="I23" s="18" t="s">
        <v>421</v>
      </c>
      <c r="J23" s="18" t="s">
        <v>27</v>
      </c>
      <c r="K23" s="22" t="s">
        <v>38</v>
      </c>
      <c r="L23" s="18" t="s">
        <v>27</v>
      </c>
      <c r="M23" s="18" t="s">
        <v>27</v>
      </c>
      <c r="N23" s="18" t="s">
        <v>27</v>
      </c>
      <c r="O23" s="23" t="s">
        <v>27</v>
      </c>
      <c r="P23" s="24">
        <f>IF(ISERROR(MATCH(D23,rank!$C$13:$C$201,0))=TRUE,"",INDEX(rank!$A$13:$A$201,MATCH(D23,rank!$C$13:$C$201,0)))</f>
        <v>115</v>
      </c>
      <c r="Q23" s="276" t="str">
        <f>IF(ISERROR(MATCH(D23,rank!$C$13:$C$201,0))=TRUE,"",INDEX(rank!$E$13:$E$201,MATCH(D23,rank!$C$13:$C$201,0)))</f>
        <v>66h 19' 18"</v>
      </c>
      <c r="R23" s="271" t="str">
        <f>IF(ISERROR(MATCH(D23,rank!$C$13:$C$201,0))=TRUE,"",INDEX(rank!$F$13:$F$201,MATCH(D23,rank!$C$13:$C$201,0)))</f>
        <v>+ 2h 07' 03"</v>
      </c>
      <c r="S23" s="18">
        <f>IF(ISERROR(MATCH(A23,rank!$O$13:$O$33,0))=TRUE,"",INDEX(rank!$N$13:$N$201,MATCH(A23,rank!$O$13:$O$33,0)))</f>
      </c>
      <c r="T23" s="284">
        <f>IF(ISERROR(MATCH(A23,rank!$O$13:$O$33,0))=TRUE,"",INDEX(rank!$P$13:$P$33,MATCH(A23,rank!$O$13:$O$33,0)))</f>
      </c>
      <c r="U23" s="217">
        <f>IF(ISERROR(MATCH(D23,rank!$J$13:$J$201,0))=TRUE,"0",INDEX(rank!$L$13:$L$201,MATCH(D23,rank!$J$13:$J$201,0)))</f>
        <v>93</v>
      </c>
      <c r="V23" s="217" t="str">
        <f>IF(ISERROR(MATCH(D23,rank!$U$13:$U$201,0))=TRUE,"0",INDEX(rank!$W$13:$W$201,MATCH(D23,rank!$U$13:$U$201,0)))</f>
        <v>0</v>
      </c>
      <c r="W23" s="18">
        <f>IF(ISERROR(MATCH(D23,rank!$AA$13:$AA$201,0))=TRUE,"",INDEX(rank!$Y$13:$Y$201,MATCH(D23,rank!$AA$13:$AA$201,0)))</f>
      </c>
      <c r="X23" s="26">
        <f t="shared" si="0"/>
      </c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46"/>
      <c r="AL23" s="28"/>
      <c r="AM23" s="28"/>
      <c r="AN23" s="28"/>
      <c r="AO23" s="28"/>
      <c r="AP23" s="28"/>
      <c r="AQ23" s="246"/>
      <c r="AR23" s="28"/>
    </row>
    <row r="24" spans="1:44" ht="13.5" customHeight="1">
      <c r="A24" s="268" t="s">
        <v>4</v>
      </c>
      <c r="B24" s="176" t="s">
        <v>67</v>
      </c>
      <c r="C24" s="54" t="s">
        <v>68</v>
      </c>
      <c r="D24" s="18">
        <v>34</v>
      </c>
      <c r="E24" s="19" t="s">
        <v>74</v>
      </c>
      <c r="F24" s="20">
        <v>25357</v>
      </c>
      <c r="G24" s="21">
        <v>13915</v>
      </c>
      <c r="H24" s="22" t="s">
        <v>26</v>
      </c>
      <c r="I24" s="18" t="s">
        <v>27</v>
      </c>
      <c r="J24" s="18" t="s">
        <v>27</v>
      </c>
      <c r="K24" s="22" t="s">
        <v>34</v>
      </c>
      <c r="L24" s="18" t="s">
        <v>27</v>
      </c>
      <c r="M24" s="18" t="s">
        <v>27</v>
      </c>
      <c r="N24" s="18" t="s">
        <v>27</v>
      </c>
      <c r="O24" s="23" t="s">
        <v>27</v>
      </c>
      <c r="P24" s="24">
        <f>IF(ISERROR(MATCH(D24,rank!$C$13:$C$201,0))=TRUE,"",INDEX(rank!$A$13:$A$201,MATCH(D24,rank!$C$13:$C$201,0)))</f>
        <v>56</v>
      </c>
      <c r="Q24" s="276" t="str">
        <f>IF(ISERROR(MATCH(D24,rank!$C$13:$C$201,0))=TRUE,"",INDEX(rank!$E$13:$E$201,MATCH(D24,rank!$C$13:$C$201,0)))</f>
        <v>65h 20' 40"</v>
      </c>
      <c r="R24" s="271" t="str">
        <f>IF(ISERROR(MATCH(D24,rank!$C$13:$C$201,0))=TRUE,"",INDEX(rank!$F$13:$F$201,MATCH(D24,rank!$C$13:$C$201,0)))</f>
        <v>+ 1h 08' 25"</v>
      </c>
      <c r="S24" s="18">
        <f>IF(ISERROR(MATCH(A24,rank!$O$13:$O$33,0))=TRUE,"",INDEX(rank!$N$13:$N$201,MATCH(A24,rank!$O$13:$O$33,0)))</f>
      </c>
      <c r="T24" s="284">
        <f>IF(ISERROR(MATCH(A24,rank!$O$13:$O$33,0))=TRUE,"",INDEX(rank!$P$13:$P$33,MATCH(A24,rank!$O$13:$O$33,0)))</f>
      </c>
      <c r="U24" s="217" t="str">
        <f>IF(ISERROR(MATCH(D24,rank!$J$13:$J$201,0))=TRUE,"0",INDEX(rank!$L$13:$L$201,MATCH(D24,rank!$J$13:$J$201,0)))</f>
        <v>0</v>
      </c>
      <c r="V24" s="217" t="str">
        <f>IF(ISERROR(MATCH(D24,rank!$U$13:$U$201,0))=TRUE,"0",INDEX(rank!$W$13:$W$201,MATCH(D24,rank!$U$13:$U$201,0)))</f>
        <v>0</v>
      </c>
      <c r="W24" s="18">
        <f>IF(ISERROR(MATCH(D24,rank!$AA$13:$AA$201,0))=TRUE,"",INDEX(rank!$Y$13:$Y$201,MATCH(D24,rank!$AA$13:$AA$201,0)))</f>
      </c>
      <c r="X24" s="26">
        <f t="shared" si="0"/>
      </c>
      <c r="Y24" s="2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46"/>
      <c r="AL24" s="28"/>
      <c r="AM24" s="28"/>
      <c r="AN24" s="28"/>
      <c r="AO24" s="28"/>
      <c r="AP24" s="28"/>
      <c r="AQ24" s="246"/>
      <c r="AR24" s="28"/>
    </row>
    <row r="25" spans="1:44" ht="13.5" customHeight="1">
      <c r="A25" s="268" t="s">
        <v>4</v>
      </c>
      <c r="B25" s="176" t="s">
        <v>67</v>
      </c>
      <c r="C25" s="54" t="s">
        <v>68</v>
      </c>
      <c r="D25" s="18">
        <v>35</v>
      </c>
      <c r="E25" s="19" t="s">
        <v>75</v>
      </c>
      <c r="F25" s="20">
        <v>26882</v>
      </c>
      <c r="G25" s="21">
        <v>12390</v>
      </c>
      <c r="H25" s="22" t="s">
        <v>47</v>
      </c>
      <c r="I25" s="18" t="s">
        <v>27</v>
      </c>
      <c r="J25" s="18" t="s">
        <v>27</v>
      </c>
      <c r="K25" s="22" t="s">
        <v>55</v>
      </c>
      <c r="L25" s="18" t="s">
        <v>27</v>
      </c>
      <c r="M25" s="18" t="s">
        <v>307</v>
      </c>
      <c r="N25" s="18" t="s">
        <v>27</v>
      </c>
      <c r="O25" s="23" t="s">
        <v>27</v>
      </c>
      <c r="P25" s="24">
        <f>IF(ISERROR(MATCH(D25,rank!$C$13:$C$201,0))=TRUE,"",INDEX(rank!$A$13:$A$201,MATCH(D25,rank!$C$13:$C$201,0)))</f>
      </c>
      <c r="Q25" s="25">
        <f>IF(ISERROR(MATCH(D25,rank!$C$13:$C$201,0))=TRUE,"",INDEX(rank!$E$13:$E$201,MATCH(D25,rank!$C$13:$C$201,0)))</f>
      </c>
      <c r="R25" s="271">
        <f>IF(ISERROR(MATCH(D25,rank!$C$13:$C$201,0))=TRUE,"",INDEX(rank!$F$13:$F$201,MATCH(D25,rank!$C$13:$C$201,0)))</f>
      </c>
      <c r="S25" s="18">
        <f>IF(ISERROR(MATCH(A25,rank!$O$13:$O$33,0))=TRUE,"",INDEX(rank!$N$13:$N$201,MATCH(A25,rank!$O$13:$O$33,0)))</f>
      </c>
      <c r="T25" s="284">
        <f>IF(ISERROR(MATCH(A25,rank!$O$13:$O$33,0))=TRUE,"",INDEX(rank!$P$13:$P$33,MATCH(A25,rank!$O$13:$O$33,0)))</f>
      </c>
      <c r="U25" s="217" t="str">
        <f>IF(ISERROR(MATCH(D25,rank!$J$13:$J$201,0))=TRUE,"0",INDEX(rank!$L$13:$L$201,MATCH(D25,rank!$J$13:$J$201,0)))</f>
        <v>0</v>
      </c>
      <c r="V25" s="217" t="str">
        <f>IF(ISERROR(MATCH(D25,rank!$U$13:$U$201,0))=TRUE,"0",INDEX(rank!$W$13:$W$201,MATCH(D25,rank!$U$13:$U$201,0)))</f>
        <v>0</v>
      </c>
      <c r="W25" s="18">
        <f>IF(ISERROR(MATCH(D25,rank!$AA$13:$AA$201,0))=TRUE,"",INDEX(rank!$Y$13:$Y$201,MATCH(D25,rank!$AA$13:$AA$201,0)))</f>
      </c>
      <c r="X25" s="26">
        <f t="shared" si="0"/>
      </c>
      <c r="Y25" s="2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46"/>
      <c r="AL25" s="28"/>
      <c r="AM25" s="28"/>
      <c r="AN25" s="28"/>
      <c r="AO25" s="28"/>
      <c r="AP25" s="28"/>
      <c r="AQ25" s="246"/>
      <c r="AR25" s="28"/>
    </row>
    <row r="26" spans="1:44" ht="13.5" customHeight="1">
      <c r="A26" s="268" t="s">
        <v>4</v>
      </c>
      <c r="B26" s="176" t="s">
        <v>67</v>
      </c>
      <c r="C26" s="54" t="s">
        <v>68</v>
      </c>
      <c r="D26" s="18">
        <v>36</v>
      </c>
      <c r="E26" s="19" t="s">
        <v>76</v>
      </c>
      <c r="F26" s="20">
        <v>29326</v>
      </c>
      <c r="G26" s="21">
        <v>9946</v>
      </c>
      <c r="H26" s="22" t="s">
        <v>61</v>
      </c>
      <c r="I26" s="18" t="s">
        <v>27</v>
      </c>
      <c r="J26" s="18" t="s">
        <v>27</v>
      </c>
      <c r="K26" s="22" t="s">
        <v>29</v>
      </c>
      <c r="L26" s="18" t="s">
        <v>27</v>
      </c>
      <c r="M26" s="18" t="s">
        <v>27</v>
      </c>
      <c r="N26" s="18" t="s">
        <v>27</v>
      </c>
      <c r="O26" s="23" t="s">
        <v>27</v>
      </c>
      <c r="P26" s="24">
        <f>IF(ISERROR(MATCH(D26,rank!$C$13:$C$201,0))=TRUE,"",INDEX(rank!$A$13:$A$201,MATCH(D26,rank!$C$13:$C$201,0)))</f>
        <v>25</v>
      </c>
      <c r="Q26" s="276" t="str">
        <f>IF(ISERROR(MATCH(D26,rank!$C$13:$C$201,0))=TRUE,"",INDEX(rank!$E$13:$E$201,MATCH(D26,rank!$C$13:$C$201,0)))</f>
        <v>64h 37' 11"</v>
      </c>
      <c r="R26" s="271" t="str">
        <f>IF(ISERROR(MATCH(D26,rank!$C$13:$C$201,0))=TRUE,"",INDEX(rank!$F$13:$F$201,MATCH(D26,rank!$C$13:$C$201,0)))</f>
        <v>+ 24' 56"</v>
      </c>
      <c r="S26" s="18">
        <f>IF(ISERROR(MATCH(A26,rank!$O$13:$O$33,0))=TRUE,"",INDEX(rank!$N$13:$N$201,MATCH(A26,rank!$O$13:$O$33,0)))</f>
      </c>
      <c r="T26" s="284">
        <f>IF(ISERROR(MATCH(A26,rank!$O$13:$O$33,0))=TRUE,"",INDEX(rank!$P$13:$P$33,MATCH(A26,rank!$O$13:$O$33,0)))</f>
      </c>
      <c r="U26" s="217">
        <f>IF(ISERROR(MATCH(D26,rank!$J$13:$J$201,0))=TRUE,"0",INDEX(rank!$L$13:$L$201,MATCH(D26,rank!$J$13:$J$201,0)))</f>
        <v>24</v>
      </c>
      <c r="V26" s="217">
        <f>IF(ISERROR(MATCH(D26,rank!$U$13:$U$201,0))=TRUE,"0",INDEX(rank!$W$13:$W$201,MATCH(D26,rank!$U$13:$U$201,0)))</f>
        <v>14</v>
      </c>
      <c r="W26" s="18">
        <f>IF(ISERROR(MATCH(D26,rank!$AA$13:$AA$201,0))=TRUE,"",INDEX(rank!$Y$13:$Y$201,MATCH(D26,rank!$AA$13:$AA$201,0)))</f>
      </c>
      <c r="X26" s="26">
        <f t="shared" si="0"/>
      </c>
      <c r="Y26" s="2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6"/>
      <c r="AL26" s="28"/>
      <c r="AM26" s="28"/>
      <c r="AN26" s="28"/>
      <c r="AO26" s="28"/>
      <c r="AP26" s="28"/>
      <c r="AQ26" s="246"/>
      <c r="AR26" s="28"/>
    </row>
    <row r="27" spans="1:44" ht="13.5" customHeight="1">
      <c r="A27" s="268" t="s">
        <v>4</v>
      </c>
      <c r="B27" s="176" t="s">
        <v>67</v>
      </c>
      <c r="C27" s="54" t="s">
        <v>68</v>
      </c>
      <c r="D27" s="18">
        <v>37</v>
      </c>
      <c r="E27" s="19" t="s">
        <v>77</v>
      </c>
      <c r="F27" s="20">
        <v>27902</v>
      </c>
      <c r="G27" s="21">
        <v>11370</v>
      </c>
      <c r="H27" s="22" t="s">
        <v>78</v>
      </c>
      <c r="I27" s="18" t="s">
        <v>27</v>
      </c>
      <c r="J27" s="18" t="s">
        <v>27</v>
      </c>
      <c r="K27" s="22" t="s">
        <v>36</v>
      </c>
      <c r="L27" s="18" t="s">
        <v>27</v>
      </c>
      <c r="M27" s="18" t="s">
        <v>27</v>
      </c>
      <c r="N27" s="18" t="s">
        <v>27</v>
      </c>
      <c r="O27" s="23" t="s">
        <v>27</v>
      </c>
      <c r="P27" s="24">
        <f>IF(ISERROR(MATCH(D27,rank!$C$13:$C$201,0))=TRUE,"",INDEX(rank!$A$13:$A$201,MATCH(D27,rank!$C$13:$C$201,0)))</f>
        <v>41</v>
      </c>
      <c r="Q27" s="276" t="str">
        <f>IF(ISERROR(MATCH(D27,rank!$C$13:$C$201,0))=TRUE,"",INDEX(rank!$E$13:$E$201,MATCH(D27,rank!$C$13:$C$201,0)))</f>
        <v>64h 59' 23"</v>
      </c>
      <c r="R27" s="271" t="str">
        <f>IF(ISERROR(MATCH(D27,rank!$C$13:$C$201,0))=TRUE,"",INDEX(rank!$F$13:$F$201,MATCH(D27,rank!$C$13:$C$201,0)))</f>
        <v>+ 47' 08"</v>
      </c>
      <c r="S27" s="18">
        <f>IF(ISERROR(MATCH(A27,rank!$O$13:$O$33,0))=TRUE,"",INDEX(rank!$N$13:$N$201,MATCH(A27,rank!$O$13:$O$33,0)))</f>
      </c>
      <c r="T27" s="284">
        <f>IF(ISERROR(MATCH(A27,rank!$O$13:$O$33,0))=TRUE,"",INDEX(rank!$P$13:$P$33,MATCH(A27,rank!$O$13:$O$33,0)))</f>
      </c>
      <c r="U27" s="217">
        <f>IF(ISERROR(MATCH(D27,rank!$J$13:$J$201,0))=TRUE,"0",INDEX(rank!$L$13:$L$201,MATCH(D27,rank!$J$13:$J$201,0)))</f>
        <v>9</v>
      </c>
      <c r="V27" s="217" t="str">
        <f>IF(ISERROR(MATCH(D27,rank!$U$13:$U$201,0))=TRUE,"0",INDEX(rank!$W$13:$W$201,MATCH(D27,rank!$U$13:$U$201,0)))</f>
        <v>0</v>
      </c>
      <c r="W27" s="18">
        <f>IF(ISERROR(MATCH(D27,rank!$AA$13:$AA$201,0))=TRUE,"",INDEX(rank!$Y$13:$Y$201,MATCH(D27,rank!$AA$13:$AA$201,0)))</f>
      </c>
      <c r="X27" s="26">
        <f t="shared" si="0"/>
      </c>
      <c r="Y27" s="2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6"/>
      <c r="AL27" s="28"/>
      <c r="AM27" s="28"/>
      <c r="AN27" s="28"/>
      <c r="AO27" s="28"/>
      <c r="AP27" s="28"/>
      <c r="AQ27" s="246"/>
      <c r="AR27" s="28"/>
    </row>
    <row r="28" spans="1:44" ht="13.5" customHeight="1">
      <c r="A28" s="268" t="s">
        <v>4</v>
      </c>
      <c r="B28" s="176" t="s">
        <v>67</v>
      </c>
      <c r="C28" s="54" t="s">
        <v>68</v>
      </c>
      <c r="D28" s="18">
        <v>38</v>
      </c>
      <c r="E28" s="19" t="s">
        <v>79</v>
      </c>
      <c r="F28" s="20">
        <v>26193</v>
      </c>
      <c r="G28" s="21">
        <v>13079</v>
      </c>
      <c r="H28" s="22" t="s">
        <v>51</v>
      </c>
      <c r="I28" s="18" t="s">
        <v>27</v>
      </c>
      <c r="J28" s="18" t="s">
        <v>27</v>
      </c>
      <c r="K28" s="22" t="s">
        <v>38</v>
      </c>
      <c r="L28" s="18" t="s">
        <v>27</v>
      </c>
      <c r="M28" s="18" t="s">
        <v>27</v>
      </c>
      <c r="N28" s="18" t="s">
        <v>27</v>
      </c>
      <c r="O28" s="23" t="s">
        <v>27</v>
      </c>
      <c r="P28" s="24">
        <f>IF(ISERROR(MATCH(D28,rank!$C$13:$C$201,0))=TRUE,"",INDEX(rank!$A$13:$A$201,MATCH(D28,rank!$C$13:$C$201,0)))</f>
        <v>26</v>
      </c>
      <c r="Q28" s="276" t="str">
        <f>IF(ISERROR(MATCH(D28,rank!$C$13:$C$201,0))=TRUE,"",INDEX(rank!$E$13:$E$201,MATCH(D28,rank!$C$13:$C$201,0)))</f>
        <v>64h 37' 21"</v>
      </c>
      <c r="R28" s="271" t="str">
        <f>IF(ISERROR(MATCH(D28,rank!$C$13:$C$201,0))=TRUE,"",INDEX(rank!$F$13:$F$201,MATCH(D28,rank!$C$13:$C$201,0)))</f>
        <v>+ 25' 06"</v>
      </c>
      <c r="S28" s="18">
        <f>IF(ISERROR(MATCH(A28,rank!$O$13:$O$33,0))=TRUE,"",INDEX(rank!$N$13:$N$201,MATCH(A28,rank!$O$13:$O$33,0)))</f>
      </c>
      <c r="T28" s="284">
        <f>IF(ISERROR(MATCH(A28,rank!$O$13:$O$33,0))=TRUE,"",INDEX(rank!$P$13:$P$33,MATCH(A28,rank!$O$13:$O$33,0)))</f>
      </c>
      <c r="U28" s="217">
        <f>IF(ISERROR(MATCH(D28,rank!$J$13:$J$201,0))=TRUE,"0",INDEX(rank!$L$13:$L$201,MATCH(D28,rank!$J$13:$J$201,0)))</f>
        <v>26</v>
      </c>
      <c r="V28" s="217">
        <f>IF(ISERROR(MATCH(D28,rank!$U$13:$U$201,0))=TRUE,"0",INDEX(rank!$W$13:$W$201,MATCH(D28,rank!$U$13:$U$201,0)))</f>
        <v>5</v>
      </c>
      <c r="W28" s="18">
        <f>IF(ISERROR(MATCH(D28,rank!$AA$13:$AA$201,0))=TRUE,"",INDEX(rank!$Y$13:$Y$201,MATCH(D28,rank!$AA$13:$AA$201,0)))</f>
      </c>
      <c r="X28" s="26">
        <f t="shared" si="0"/>
        <v>3</v>
      </c>
      <c r="Y28" s="27"/>
      <c r="Z28" s="28"/>
      <c r="AA28" s="28"/>
      <c r="AB28" s="28"/>
      <c r="AC28" s="28"/>
      <c r="AD28" s="28"/>
      <c r="AE28" s="28"/>
      <c r="AF28" s="28" t="s">
        <v>28</v>
      </c>
      <c r="AG28" s="28"/>
      <c r="AH28" s="28" t="s">
        <v>28</v>
      </c>
      <c r="AI28" s="28" t="s">
        <v>28</v>
      </c>
      <c r="AJ28" s="28"/>
      <c r="AK28" s="246"/>
      <c r="AL28" s="28"/>
      <c r="AM28" s="28"/>
      <c r="AN28" s="28"/>
      <c r="AO28" s="28"/>
      <c r="AP28" s="28"/>
      <c r="AQ28" s="246"/>
      <c r="AR28" s="28"/>
    </row>
    <row r="29" spans="1:44" ht="13.5" customHeight="1" thickBot="1">
      <c r="A29" s="268" t="s">
        <v>4</v>
      </c>
      <c r="B29" s="177" t="s">
        <v>67</v>
      </c>
      <c r="C29" s="55" t="s">
        <v>68</v>
      </c>
      <c r="D29" s="30">
        <v>39</v>
      </c>
      <c r="E29" s="31" t="s">
        <v>80</v>
      </c>
      <c r="F29" s="32">
        <v>28867</v>
      </c>
      <c r="G29" s="33">
        <v>10405</v>
      </c>
      <c r="H29" s="34" t="s">
        <v>78</v>
      </c>
      <c r="I29" s="30" t="s">
        <v>420</v>
      </c>
      <c r="J29" s="30" t="s">
        <v>27</v>
      </c>
      <c r="K29" s="34" t="s">
        <v>38</v>
      </c>
      <c r="L29" s="30" t="s">
        <v>27</v>
      </c>
      <c r="M29" s="30" t="s">
        <v>27</v>
      </c>
      <c r="N29" s="30" t="s">
        <v>27</v>
      </c>
      <c r="O29" s="35" t="s">
        <v>27</v>
      </c>
      <c r="P29" s="36">
        <f>IF(ISERROR(MATCH(D29,rank!$C$13:$C$201,0))=TRUE,"",INDEX(rank!$A$13:$A$201,MATCH(D29,rank!$C$13:$C$201,0)))</f>
      </c>
      <c r="Q29" s="277">
        <f>IF(ISERROR(MATCH(D29,rank!$C$13:$C$201,0))=TRUE,"",INDEX(rank!$E$13:$E$201,MATCH(D29,rank!$C$13:$C$201,0)))</f>
      </c>
      <c r="R29" s="272">
        <f>IF(ISERROR(MATCH(D29,rank!$C$13:$C$201,0))=TRUE,"",INDEX(rank!$F$13:$F$201,MATCH(D29,rank!$C$13:$C$201,0)))</f>
      </c>
      <c r="S29" s="30">
        <f>IF(ISERROR(MATCH(A29,rank!$O$13:$O$33,0))=TRUE,"",INDEX(rank!$N$13:$N$201,MATCH(A29,rank!$O$13:$O$33,0)))</f>
      </c>
      <c r="T29" s="286">
        <f>IF(ISERROR(MATCH(A29,rank!$O$13:$O$33,0))=TRUE,"",INDEX(rank!$P$13:$P$33,MATCH(A29,rank!$O$13:$O$33,0)))</f>
      </c>
      <c r="U29" s="218" t="str">
        <f>IF(ISERROR(MATCH(D29,rank!$J$13:$J$201,0))=TRUE,"0",INDEX(rank!$L$13:$L$201,MATCH(D29,rank!$J$13:$J$201,0)))</f>
        <v>0</v>
      </c>
      <c r="V29" s="218" t="str">
        <f>IF(ISERROR(MATCH(D29,rank!$U$13:$U$201,0))=TRUE,"0",INDEX(rank!$W$13:$W$201,MATCH(D29,rank!$U$13:$U$201,0)))</f>
        <v>0</v>
      </c>
      <c r="W29" s="30">
        <f>IF(ISERROR(MATCH(D29,rank!$AA$13:$AA$201,0))=TRUE,"",INDEX(rank!$Y$13:$Y$201,MATCH(D29,rank!$AA$13:$AA$201,0)))</f>
      </c>
      <c r="X29" s="38">
        <f t="shared" si="0"/>
      </c>
      <c r="Y29" s="39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47"/>
      <c r="AL29" s="40"/>
      <c r="AM29" s="40"/>
      <c r="AN29" s="40"/>
      <c r="AO29" s="40"/>
      <c r="AP29" s="40"/>
      <c r="AQ29" s="247"/>
      <c r="AR29" s="40"/>
    </row>
    <row r="30" spans="1:44" ht="13.5" customHeight="1" thickTop="1">
      <c r="A30" s="268" t="s">
        <v>1</v>
      </c>
      <c r="B30" s="178" t="s">
        <v>313</v>
      </c>
      <c r="C30" s="56" t="s">
        <v>314</v>
      </c>
      <c r="D30" s="41">
        <v>41</v>
      </c>
      <c r="E30" s="42" t="s">
        <v>81</v>
      </c>
      <c r="F30" s="43">
        <v>28170</v>
      </c>
      <c r="G30" s="44">
        <v>11102</v>
      </c>
      <c r="H30" s="45" t="s">
        <v>47</v>
      </c>
      <c r="I30" s="41" t="s">
        <v>27</v>
      </c>
      <c r="J30" s="41" t="s">
        <v>28</v>
      </c>
      <c r="K30" s="45" t="s">
        <v>29</v>
      </c>
      <c r="L30" s="41" t="s">
        <v>307</v>
      </c>
      <c r="M30" s="41" t="s">
        <v>27</v>
      </c>
      <c r="N30" s="41" t="s">
        <v>27</v>
      </c>
      <c r="O30" s="46" t="s">
        <v>27</v>
      </c>
      <c r="P30" s="47">
        <f>IF(ISERROR(MATCH(D30,rank!$C$13:$C$201,0))=TRUE,"",INDEX(rank!$A$13:$A$201,MATCH(D30,rank!$C$13:$C$201,0)))</f>
        <v>3</v>
      </c>
      <c r="Q30" s="278" t="str">
        <f>IF(ISERROR(MATCH(D30,rank!$C$13:$C$201,0))=TRUE,"",INDEX(rank!$E$13:$E$201,MATCH(D30,rank!$C$13:$C$201,0)))</f>
        <v>64h 15' 19"</v>
      </c>
      <c r="R30" s="273" t="str">
        <f>IF(ISERROR(MATCH(D30,rank!$C$13:$C$201,0))=TRUE,"",INDEX(rank!$F$13:$F$201,MATCH(D30,rank!$C$13:$C$201,0)))</f>
        <v>+ 03' 04"</v>
      </c>
      <c r="S30" s="41">
        <f>IF(ISERROR(MATCH(A30,rank!$O$13:$O$33,0))=TRUE,"",INDEX(rank!$N$13:$N$201,MATCH(A30,rank!$O$13:$O$33,0)))</f>
      </c>
      <c r="T30" s="287">
        <f>IF(ISERROR(MATCH(A30,rank!$O$13:$O$33,0))=TRUE,"",INDEX(rank!$P$13:$P$33,MATCH(A30,rank!$O$13:$O$33,0)))</f>
      </c>
      <c r="U30" s="219">
        <f>IF(ISERROR(MATCH(D30,rank!$J$13:$J$201,0))=TRUE,"0",INDEX(rank!$L$13:$L$201,MATCH(D30,rank!$J$13:$J$201,0)))</f>
        <v>60</v>
      </c>
      <c r="V30" s="219">
        <f>IF(ISERROR(MATCH(D30,rank!$U$13:$U$201,0))=TRUE,"0",INDEX(rank!$W$13:$W$201,MATCH(D30,rank!$U$13:$U$201,0)))</f>
        <v>64</v>
      </c>
      <c r="W30" s="41">
        <f>IF(ISERROR(MATCH(D30,rank!$AA$13:$AA$201,0))=TRUE,"",INDEX(rank!$Y$13:$Y$201,MATCH(D30,rank!$AA$13:$AA$201,0)))</f>
      </c>
      <c r="X30" s="49">
        <f t="shared" si="0"/>
        <v>1</v>
      </c>
      <c r="Y30" s="50"/>
      <c r="Z30" s="51"/>
      <c r="AA30" s="51"/>
      <c r="AB30" s="51"/>
      <c r="AC30" s="51"/>
      <c r="AD30" s="51"/>
      <c r="AE30" s="51"/>
      <c r="AF30" s="51"/>
      <c r="AG30" s="51" t="s">
        <v>28</v>
      </c>
      <c r="AH30" s="51"/>
      <c r="AI30" s="51"/>
      <c r="AJ30" s="51"/>
      <c r="AK30" s="248"/>
      <c r="AL30" s="51"/>
      <c r="AM30" s="51"/>
      <c r="AN30" s="51"/>
      <c r="AO30" s="51"/>
      <c r="AP30" s="51"/>
      <c r="AQ30" s="248"/>
      <c r="AR30" s="51"/>
    </row>
    <row r="31" spans="1:44" ht="13.5" customHeight="1">
      <c r="A31" s="268" t="s">
        <v>1</v>
      </c>
      <c r="B31" s="179" t="s">
        <v>82</v>
      </c>
      <c r="C31" s="57" t="s">
        <v>83</v>
      </c>
      <c r="D31" s="18">
        <v>42</v>
      </c>
      <c r="E31" s="19" t="s">
        <v>84</v>
      </c>
      <c r="F31" s="20">
        <v>27394</v>
      </c>
      <c r="G31" s="21">
        <v>11878</v>
      </c>
      <c r="H31" s="22" t="s">
        <v>64</v>
      </c>
      <c r="I31" s="18" t="s">
        <v>27</v>
      </c>
      <c r="J31" s="18" t="s">
        <v>27</v>
      </c>
      <c r="K31" s="22" t="s">
        <v>62</v>
      </c>
      <c r="L31" s="18" t="s">
        <v>27</v>
      </c>
      <c r="M31" s="18" t="s">
        <v>27</v>
      </c>
      <c r="N31" s="18" t="s">
        <v>27</v>
      </c>
      <c r="O31" s="23" t="s">
        <v>27</v>
      </c>
      <c r="P31" s="24">
        <f>IF(ISERROR(MATCH(D31,rank!$C$13:$C$201,0))=TRUE,"",INDEX(rank!$A$13:$A$201,MATCH(D31,rank!$C$13:$C$201,0)))</f>
        <v>71</v>
      </c>
      <c r="Q31" s="276" t="str">
        <f>IF(ISERROR(MATCH(D31,rank!$C$13:$C$201,0))=TRUE,"",INDEX(rank!$E$13:$E$201,MATCH(D31,rank!$C$13:$C$201,0)))</f>
        <v>65h 37' 06"</v>
      </c>
      <c r="R31" s="271" t="str">
        <f>IF(ISERROR(MATCH(D31,rank!$C$13:$C$201,0))=TRUE,"",INDEX(rank!$F$13:$F$201,MATCH(D31,rank!$C$13:$C$201,0)))</f>
        <v>+ 1h 24' 51"</v>
      </c>
      <c r="S31" s="18">
        <f>IF(ISERROR(MATCH(A31,rank!$O$13:$O$33,0))=TRUE,"",INDEX(rank!$N$13:$N$201,MATCH(A31,rank!$O$13:$O$33,0)))</f>
      </c>
      <c r="T31" s="284">
        <f>IF(ISERROR(MATCH(A31,rank!$O$13:$O$33,0))=TRUE,"",INDEX(rank!$P$13:$P$33,MATCH(A31,rank!$O$13:$O$33,0)))</f>
      </c>
      <c r="U31" s="217" t="str">
        <f>IF(ISERROR(MATCH(D31,rank!$J$13:$J$201,0))=TRUE,"0",INDEX(rank!$L$13:$L$201,MATCH(D31,rank!$J$13:$J$201,0)))</f>
        <v>0</v>
      </c>
      <c r="V31" s="217" t="str">
        <f>IF(ISERROR(MATCH(D31,rank!$U$13:$U$201,0))=TRUE,"0",INDEX(rank!$W$13:$W$201,MATCH(D31,rank!$U$13:$U$201,0)))</f>
        <v>0</v>
      </c>
      <c r="W31" s="18">
        <f>IF(ISERROR(MATCH(D31,rank!$AA$13:$AA$201,0))=TRUE,"",INDEX(rank!$Y$13:$Y$201,MATCH(D31,rank!$AA$13:$AA$201,0)))</f>
      </c>
      <c r="X31" s="26">
        <f t="shared" si="0"/>
        <v>1</v>
      </c>
      <c r="Y31" s="27"/>
      <c r="Z31" s="28"/>
      <c r="AA31" s="28"/>
      <c r="AB31" s="28"/>
      <c r="AC31" s="28"/>
      <c r="AD31" s="28"/>
      <c r="AE31" s="28"/>
      <c r="AF31" s="28" t="s">
        <v>28</v>
      </c>
      <c r="AG31" s="28"/>
      <c r="AH31" s="28"/>
      <c r="AI31" s="28"/>
      <c r="AJ31" s="28"/>
      <c r="AK31" s="246"/>
      <c r="AL31" s="28"/>
      <c r="AM31" s="28"/>
      <c r="AN31" s="28"/>
      <c r="AO31" s="28"/>
      <c r="AP31" s="28"/>
      <c r="AQ31" s="246"/>
      <c r="AR31" s="28"/>
    </row>
    <row r="32" spans="1:44" ht="13.5" customHeight="1">
      <c r="A32" s="268" t="s">
        <v>1</v>
      </c>
      <c r="B32" s="179" t="s">
        <v>82</v>
      </c>
      <c r="C32" s="57" t="s">
        <v>83</v>
      </c>
      <c r="D32" s="18">
        <v>43</v>
      </c>
      <c r="E32" s="19" t="s">
        <v>85</v>
      </c>
      <c r="F32" s="20">
        <v>27365</v>
      </c>
      <c r="G32" s="21">
        <v>11907</v>
      </c>
      <c r="H32" s="22" t="s">
        <v>86</v>
      </c>
      <c r="I32" s="18" t="s">
        <v>27</v>
      </c>
      <c r="J32" s="18" t="s">
        <v>27</v>
      </c>
      <c r="K32" s="22" t="s">
        <v>29</v>
      </c>
      <c r="L32" s="18" t="s">
        <v>27</v>
      </c>
      <c r="M32" s="18" t="s">
        <v>27</v>
      </c>
      <c r="N32" s="18" t="s">
        <v>27</v>
      </c>
      <c r="O32" s="23" t="s">
        <v>27</v>
      </c>
      <c r="P32" s="24">
        <f>IF(ISERROR(MATCH(D32,rank!$C$13:$C$201,0))=TRUE,"",INDEX(rank!$A$13:$A$201,MATCH(D32,rank!$C$13:$C$201,0)))</f>
        <v>55</v>
      </c>
      <c r="Q32" s="276" t="str">
        <f>IF(ISERROR(MATCH(D32,rank!$C$13:$C$201,0))=TRUE,"",INDEX(rank!$E$13:$E$201,MATCH(D32,rank!$C$13:$C$201,0)))</f>
        <v>65h 19' 13"</v>
      </c>
      <c r="R32" s="271" t="str">
        <f>IF(ISERROR(MATCH(D32,rank!$C$13:$C$201,0))=TRUE,"",INDEX(rank!$F$13:$F$201,MATCH(D32,rank!$C$13:$C$201,0)))</f>
        <v>+ 1h 06' 58"</v>
      </c>
      <c r="S32" s="18">
        <f>IF(ISERROR(MATCH(A32,rank!$O$13:$O$33,0))=TRUE,"",INDEX(rank!$N$13:$N$201,MATCH(A32,rank!$O$13:$O$33,0)))</f>
      </c>
      <c r="T32" s="284">
        <f>IF(ISERROR(MATCH(A32,rank!$O$13:$O$33,0))=TRUE,"",INDEX(rank!$P$13:$P$33,MATCH(A32,rank!$O$13:$O$33,0)))</f>
      </c>
      <c r="U32" s="217" t="str">
        <f>IF(ISERROR(MATCH(D32,rank!$J$13:$J$201,0))=TRUE,"0",INDEX(rank!$L$13:$L$201,MATCH(D32,rank!$J$13:$J$201,0)))</f>
        <v>0</v>
      </c>
      <c r="V32" s="217" t="str">
        <f>IF(ISERROR(MATCH(D32,rank!$U$13:$U$201,0))=TRUE,"0",INDEX(rank!$W$13:$W$201,MATCH(D32,rank!$U$13:$U$201,0)))</f>
        <v>0</v>
      </c>
      <c r="W32" s="18">
        <f>IF(ISERROR(MATCH(D32,rank!$AA$13:$AA$201,0))=TRUE,"",INDEX(rank!$Y$13:$Y$201,MATCH(D32,rank!$AA$13:$AA$201,0)))</f>
      </c>
      <c r="X32" s="26">
        <f t="shared" si="0"/>
      </c>
      <c r="Y32" s="2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46"/>
      <c r="AL32" s="28"/>
      <c r="AM32" s="28"/>
      <c r="AN32" s="28"/>
      <c r="AO32" s="28"/>
      <c r="AP32" s="28"/>
      <c r="AQ32" s="246"/>
      <c r="AR32" s="28"/>
    </row>
    <row r="33" spans="1:44" ht="13.5" customHeight="1">
      <c r="A33" s="268" t="s">
        <v>1</v>
      </c>
      <c r="B33" s="179" t="s">
        <v>82</v>
      </c>
      <c r="C33" s="57" t="s">
        <v>83</v>
      </c>
      <c r="D33" s="18">
        <v>44</v>
      </c>
      <c r="E33" s="19" t="s">
        <v>87</v>
      </c>
      <c r="F33" s="20">
        <v>26229</v>
      </c>
      <c r="G33" s="21">
        <v>13043</v>
      </c>
      <c r="H33" s="22" t="s">
        <v>78</v>
      </c>
      <c r="I33" s="18" t="s">
        <v>27</v>
      </c>
      <c r="J33" s="18" t="s">
        <v>27</v>
      </c>
      <c r="K33" s="22" t="s">
        <v>34</v>
      </c>
      <c r="L33" s="18" t="s">
        <v>27</v>
      </c>
      <c r="M33" s="18" t="s">
        <v>27</v>
      </c>
      <c r="N33" s="18" t="s">
        <v>27</v>
      </c>
      <c r="O33" s="23" t="s">
        <v>27</v>
      </c>
      <c r="P33" s="24">
        <f>IF(ISERROR(MATCH(D33,rank!$C$13:$C$201,0))=TRUE,"",INDEX(rank!$A$13:$A$201,MATCH(D33,rank!$C$13:$C$201,0)))</f>
        <v>17</v>
      </c>
      <c r="Q33" s="276" t="str">
        <f>IF(ISERROR(MATCH(D33,rank!$C$13:$C$201,0))=TRUE,"",INDEX(rank!$E$13:$E$201,MATCH(D33,rank!$C$13:$C$201,0)))</f>
        <v>64h 29' 38"</v>
      </c>
      <c r="R33" s="271" t="str">
        <f>IF(ISERROR(MATCH(D33,rank!$C$13:$C$201,0))=TRUE,"",INDEX(rank!$F$13:$F$201,MATCH(D33,rank!$C$13:$C$201,0)))</f>
        <v>+ 17' 23"</v>
      </c>
      <c r="S33" s="18">
        <f>IF(ISERROR(MATCH(A33,rank!$O$13:$O$33,0))=TRUE,"",INDEX(rank!$N$13:$N$201,MATCH(A33,rank!$O$13:$O$33,0)))</f>
      </c>
      <c r="T33" s="284">
        <f>IF(ISERROR(MATCH(A33,rank!$O$13:$O$33,0))=TRUE,"",INDEX(rank!$P$13:$P$33,MATCH(A33,rank!$O$13:$O$33,0)))</f>
      </c>
      <c r="U33" s="217">
        <f>IF(ISERROR(MATCH(D33,rank!$J$13:$J$201,0))=TRUE,"0",INDEX(rank!$L$13:$L$201,MATCH(D33,rank!$J$13:$J$201,0)))</f>
        <v>7</v>
      </c>
      <c r="V33" s="217" t="str">
        <f>IF(ISERROR(MATCH(D33,rank!$U$13:$U$201,0))=TRUE,"0",INDEX(rank!$W$13:$W$201,MATCH(D33,rank!$U$13:$U$201,0)))</f>
        <v>0</v>
      </c>
      <c r="W33" s="18">
        <f>IF(ISERROR(MATCH(D33,rank!$AA$13:$AA$201,0))=TRUE,"",INDEX(rank!$Y$13:$Y$201,MATCH(D33,rank!$AA$13:$AA$201,0)))</f>
      </c>
      <c r="X33" s="26">
        <f t="shared" si="0"/>
      </c>
      <c r="Y33" s="2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46"/>
      <c r="AL33" s="28"/>
      <c r="AM33" s="28"/>
      <c r="AN33" s="28"/>
      <c r="AO33" s="28"/>
      <c r="AP33" s="28"/>
      <c r="AQ33" s="246"/>
      <c r="AR33" s="28"/>
    </row>
    <row r="34" spans="1:44" ht="13.5" customHeight="1">
      <c r="A34" s="268" t="s">
        <v>1</v>
      </c>
      <c r="B34" s="179" t="s">
        <v>82</v>
      </c>
      <c r="C34" s="57" t="s">
        <v>83</v>
      </c>
      <c r="D34" s="18">
        <v>45</v>
      </c>
      <c r="E34" s="19" t="s">
        <v>88</v>
      </c>
      <c r="F34" s="20">
        <v>28323</v>
      </c>
      <c r="G34" s="21">
        <v>10949</v>
      </c>
      <c r="H34" s="22" t="s">
        <v>64</v>
      </c>
      <c r="I34" s="18" t="s">
        <v>27</v>
      </c>
      <c r="J34" s="18" t="s">
        <v>27</v>
      </c>
      <c r="K34" s="22" t="s">
        <v>36</v>
      </c>
      <c r="L34" s="18" t="s">
        <v>27</v>
      </c>
      <c r="M34" s="18" t="s">
        <v>27</v>
      </c>
      <c r="N34" s="18" t="s">
        <v>27</v>
      </c>
      <c r="O34" s="23" t="s">
        <v>27</v>
      </c>
      <c r="P34" s="24">
        <f>IF(ISERROR(MATCH(D34,rank!$C$13:$C$201,0))=TRUE,"",INDEX(rank!$A$13:$A$201,MATCH(D34,rank!$C$13:$C$201,0)))</f>
        <v>153</v>
      </c>
      <c r="Q34" s="276" t="str">
        <f>IF(ISERROR(MATCH(D34,rank!$C$13:$C$201,0))=TRUE,"",INDEX(rank!$E$13:$E$201,MATCH(D34,rank!$C$13:$C$201,0)))</f>
        <v>66h 32' 44"</v>
      </c>
      <c r="R34" s="271" t="str">
        <f>IF(ISERROR(MATCH(D34,rank!$C$13:$C$201,0))=TRUE,"",INDEX(rank!$F$13:$F$201,MATCH(D34,rank!$C$13:$C$201,0)))</f>
        <v>+ 2h 20' 29"</v>
      </c>
      <c r="S34" s="18">
        <f>IF(ISERROR(MATCH(A34,rank!$O$13:$O$33,0))=TRUE,"",INDEX(rank!$N$13:$N$201,MATCH(A34,rank!$O$13:$O$33,0)))</f>
      </c>
      <c r="T34" s="284">
        <f>IF(ISERROR(MATCH(A34,rank!$O$13:$O$33,0))=TRUE,"",INDEX(rank!$P$13:$P$33,MATCH(A34,rank!$O$13:$O$33,0)))</f>
      </c>
      <c r="U34" s="217" t="str">
        <f>IF(ISERROR(MATCH(D34,rank!$J$13:$J$201,0))=TRUE,"0",INDEX(rank!$L$13:$L$201,MATCH(D34,rank!$J$13:$J$201,0)))</f>
        <v>0</v>
      </c>
      <c r="V34" s="217" t="str">
        <f>IF(ISERROR(MATCH(D34,rank!$U$13:$U$201,0))=TRUE,"0",INDEX(rank!$W$13:$W$201,MATCH(D34,rank!$U$13:$U$201,0)))</f>
        <v>0</v>
      </c>
      <c r="W34" s="18">
        <f>IF(ISERROR(MATCH(D34,rank!$AA$13:$AA$201,0))=TRUE,"",INDEX(rank!$Y$13:$Y$201,MATCH(D34,rank!$AA$13:$AA$201,0)))</f>
      </c>
      <c r="X34" s="26">
        <f t="shared" si="0"/>
      </c>
      <c r="Y34" s="2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46"/>
      <c r="AL34" s="28"/>
      <c r="AM34" s="28"/>
      <c r="AN34" s="28"/>
      <c r="AO34" s="28"/>
      <c r="AP34" s="28"/>
      <c r="AQ34" s="246"/>
      <c r="AR34" s="28"/>
    </row>
    <row r="35" spans="1:44" ht="13.5" customHeight="1">
      <c r="A35" s="268" t="s">
        <v>1</v>
      </c>
      <c r="B35" s="179" t="s">
        <v>82</v>
      </c>
      <c r="C35" s="57" t="s">
        <v>83</v>
      </c>
      <c r="D35" s="18">
        <v>46</v>
      </c>
      <c r="E35" s="19" t="s">
        <v>89</v>
      </c>
      <c r="F35" s="20">
        <v>26474</v>
      </c>
      <c r="G35" s="21">
        <v>12798</v>
      </c>
      <c r="H35" s="22" t="s">
        <v>47</v>
      </c>
      <c r="I35" s="18" t="s">
        <v>27</v>
      </c>
      <c r="J35" s="18" t="s">
        <v>27</v>
      </c>
      <c r="K35" s="22" t="s">
        <v>55</v>
      </c>
      <c r="L35" s="18" t="s">
        <v>27</v>
      </c>
      <c r="M35" s="18" t="s">
        <v>315</v>
      </c>
      <c r="N35" s="18" t="s">
        <v>27</v>
      </c>
      <c r="O35" s="23" t="s">
        <v>27</v>
      </c>
      <c r="P35" s="24">
        <f>IF(ISERROR(MATCH(D35,rank!$C$13:$C$201,0))=TRUE,"",INDEX(rank!$A$13:$A$201,MATCH(D35,rank!$C$13:$C$201,0)))</f>
      </c>
      <c r="Q35" s="25">
        <f>IF(ISERROR(MATCH(D35,rank!$C$13:$C$201,0))=TRUE,"",INDEX(rank!$E$13:$E$201,MATCH(D35,rank!$C$13:$C$201,0)))</f>
      </c>
      <c r="R35" s="271">
        <f>IF(ISERROR(MATCH(D35,rank!$C$13:$C$201,0))=TRUE,"",INDEX(rank!$F$13:$F$201,MATCH(D35,rank!$C$13:$C$201,0)))</f>
      </c>
      <c r="S35" s="18">
        <f>IF(ISERROR(MATCH(A35,rank!$O$13:$O$33,0))=TRUE,"",INDEX(rank!$N$13:$N$201,MATCH(A35,rank!$O$13:$O$33,0)))</f>
      </c>
      <c r="T35" s="284">
        <f>IF(ISERROR(MATCH(A35,rank!$O$13:$O$33,0))=TRUE,"",INDEX(rank!$P$13:$P$33,MATCH(A35,rank!$O$13:$O$33,0)))</f>
      </c>
      <c r="U35" s="217" t="str">
        <f>IF(ISERROR(MATCH(D35,rank!$J$13:$J$201,0))=TRUE,"0",INDEX(rank!$L$13:$L$201,MATCH(D35,rank!$J$13:$J$201,0)))</f>
        <v>0</v>
      </c>
      <c r="V35" s="217" t="str">
        <f>IF(ISERROR(MATCH(D35,rank!$U$13:$U$201,0))=TRUE,"0",INDEX(rank!$W$13:$W$201,MATCH(D35,rank!$U$13:$U$201,0)))</f>
        <v>0</v>
      </c>
      <c r="W35" s="18">
        <f>IF(ISERROR(MATCH(D35,rank!$AA$13:$AA$201,0))=TRUE,"",INDEX(rank!$Y$13:$Y$201,MATCH(D35,rank!$AA$13:$AA$201,0)))</f>
      </c>
      <c r="X35" s="26">
        <f aca="true" t="shared" si="1" ref="X35:X66">IF(COUNTA(Y35:AR35)=0,"",COUNTA(Y35:AR35))</f>
      </c>
      <c r="Y35" s="2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46"/>
      <c r="AL35" s="28"/>
      <c r="AM35" s="28"/>
      <c r="AN35" s="28"/>
      <c r="AO35" s="28"/>
      <c r="AP35" s="28"/>
      <c r="AQ35" s="246"/>
      <c r="AR35" s="28"/>
    </row>
    <row r="36" spans="1:44" ht="13.5" customHeight="1">
      <c r="A36" s="268" t="s">
        <v>1</v>
      </c>
      <c r="B36" s="179" t="s">
        <v>82</v>
      </c>
      <c r="C36" s="57" t="s">
        <v>83</v>
      </c>
      <c r="D36" s="18">
        <v>47</v>
      </c>
      <c r="E36" s="19" t="s">
        <v>91</v>
      </c>
      <c r="F36" s="20">
        <v>26910</v>
      </c>
      <c r="G36" s="21">
        <v>12362</v>
      </c>
      <c r="H36" s="22" t="s">
        <v>78</v>
      </c>
      <c r="I36" s="18" t="s">
        <v>27</v>
      </c>
      <c r="J36" s="18" t="s">
        <v>27</v>
      </c>
      <c r="K36" s="22" t="s">
        <v>55</v>
      </c>
      <c r="L36" s="18" t="s">
        <v>27</v>
      </c>
      <c r="M36" s="18" t="s">
        <v>27</v>
      </c>
      <c r="N36" s="18" t="s">
        <v>27</v>
      </c>
      <c r="O36" s="23" t="s">
        <v>27</v>
      </c>
      <c r="P36" s="24">
        <f>IF(ISERROR(MATCH(D36,rank!$C$13:$C$201,0))=TRUE,"",INDEX(rank!$A$13:$A$201,MATCH(D36,rank!$C$13:$C$201,0)))</f>
        <v>154</v>
      </c>
      <c r="Q36" s="276" t="str">
        <f>IF(ISERROR(MATCH(D36,rank!$C$13:$C$201,0))=TRUE,"",INDEX(rank!$E$13:$E$201,MATCH(D36,rank!$C$13:$C$201,0)))</f>
        <v>66h 33' 16"</v>
      </c>
      <c r="R36" s="271" t="str">
        <f>IF(ISERROR(MATCH(D36,rank!$C$13:$C$201,0))=TRUE,"",INDEX(rank!$F$13:$F$201,MATCH(D36,rank!$C$13:$C$201,0)))</f>
        <v>+ 2h 21' 01"</v>
      </c>
      <c r="S36" s="18">
        <f>IF(ISERROR(MATCH(A36,rank!$O$13:$O$33,0))=TRUE,"",INDEX(rank!$N$13:$N$201,MATCH(A36,rank!$O$13:$O$33,0)))</f>
      </c>
      <c r="T36" s="284">
        <f>IF(ISERROR(MATCH(A36,rank!$O$13:$O$33,0))=TRUE,"",INDEX(rank!$P$13:$P$33,MATCH(A36,rank!$O$13:$O$33,0)))</f>
      </c>
      <c r="U36" s="217">
        <f>IF(ISERROR(MATCH(D36,rank!$J$13:$J$201,0))=TRUE,"0",INDEX(rank!$L$13:$L$201,MATCH(D36,rank!$J$13:$J$201,0)))</f>
        <v>-4</v>
      </c>
      <c r="V36" s="217" t="str">
        <f>IF(ISERROR(MATCH(D36,rank!$U$13:$U$201,0))=TRUE,"0",INDEX(rank!$W$13:$W$201,MATCH(D36,rank!$U$13:$U$201,0)))</f>
        <v>0</v>
      </c>
      <c r="W36" s="18">
        <f>IF(ISERROR(MATCH(D36,rank!$AA$13:$AA$201,0))=TRUE,"",INDEX(rank!$Y$13:$Y$201,MATCH(D36,rank!$AA$13:$AA$201,0)))</f>
      </c>
      <c r="X36" s="26">
        <f t="shared" si="1"/>
      </c>
      <c r="Y36" s="2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46"/>
      <c r="AL36" s="28"/>
      <c r="AM36" s="28"/>
      <c r="AN36" s="28"/>
      <c r="AO36" s="28"/>
      <c r="AP36" s="28"/>
      <c r="AQ36" s="246"/>
      <c r="AR36" s="28"/>
    </row>
    <row r="37" spans="1:44" ht="13.5" customHeight="1">
      <c r="A37" s="268" t="s">
        <v>1</v>
      </c>
      <c r="B37" s="179" t="s">
        <v>82</v>
      </c>
      <c r="C37" s="57" t="s">
        <v>83</v>
      </c>
      <c r="D37" s="18">
        <v>48</v>
      </c>
      <c r="E37" s="19" t="s">
        <v>92</v>
      </c>
      <c r="F37" s="20">
        <v>29621</v>
      </c>
      <c r="G37" s="21">
        <v>9651</v>
      </c>
      <c r="H37" s="22" t="s">
        <v>64</v>
      </c>
      <c r="I37" s="18" t="s">
        <v>27</v>
      </c>
      <c r="J37" s="18" t="s">
        <v>27</v>
      </c>
      <c r="K37" s="22" t="s">
        <v>36</v>
      </c>
      <c r="L37" s="18" t="s">
        <v>27</v>
      </c>
      <c r="M37" s="18" t="s">
        <v>27</v>
      </c>
      <c r="N37" s="18" t="s">
        <v>27</v>
      </c>
      <c r="O37" s="23" t="s">
        <v>27</v>
      </c>
      <c r="P37" s="24">
        <f>IF(ISERROR(MATCH(D37,rank!$C$13:$C$201,0))=TRUE,"",INDEX(rank!$A$13:$A$201,MATCH(D37,rank!$C$13:$C$201,0)))</f>
        <v>68</v>
      </c>
      <c r="Q37" s="276" t="str">
        <f>IF(ISERROR(MATCH(D37,rank!$C$13:$C$201,0))=TRUE,"",INDEX(rank!$E$13:$E$201,MATCH(D37,rank!$C$13:$C$201,0)))</f>
        <v>65h 33' 11"</v>
      </c>
      <c r="R37" s="271" t="str">
        <f>IF(ISERROR(MATCH(D37,rank!$C$13:$C$201,0))=TRUE,"",INDEX(rank!$F$13:$F$201,MATCH(D37,rank!$C$13:$C$201,0)))</f>
        <v>+ 1h 20' 56"</v>
      </c>
      <c r="S37" s="18">
        <f>IF(ISERROR(MATCH(A37,rank!$O$13:$O$33,0))=TRUE,"",INDEX(rank!$N$13:$N$201,MATCH(A37,rank!$O$13:$O$33,0)))</f>
      </c>
      <c r="T37" s="284">
        <f>IF(ISERROR(MATCH(A37,rank!$O$13:$O$33,0))=TRUE,"",INDEX(rank!$P$13:$P$33,MATCH(A37,rank!$O$13:$O$33,0)))</f>
      </c>
      <c r="U37" s="217" t="str">
        <f>IF(ISERROR(MATCH(D37,rank!$J$13:$J$201,0))=TRUE,"0",INDEX(rank!$L$13:$L$201,MATCH(D37,rank!$J$13:$J$201,0)))</f>
        <v>0</v>
      </c>
      <c r="V37" s="217" t="str">
        <f>IF(ISERROR(MATCH(D37,rank!$U$13:$U$201,0))=TRUE,"0",INDEX(rank!$W$13:$W$201,MATCH(D37,rank!$U$13:$U$201,0)))</f>
        <v>0</v>
      </c>
      <c r="W37" s="18">
        <f>IF(ISERROR(MATCH(D37,rank!$AA$13:$AA$201,0))=TRUE,"",INDEX(rank!$Y$13:$Y$201,MATCH(D37,rank!$AA$13:$AA$201,0)))</f>
      </c>
      <c r="X37" s="26">
        <f t="shared" si="1"/>
      </c>
      <c r="Y37" s="2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46"/>
      <c r="AL37" s="28"/>
      <c r="AM37" s="28"/>
      <c r="AN37" s="28"/>
      <c r="AO37" s="28"/>
      <c r="AP37" s="28"/>
      <c r="AQ37" s="246"/>
      <c r="AR37" s="28"/>
    </row>
    <row r="38" spans="1:44" ht="13.5" customHeight="1" thickBot="1">
      <c r="A38" s="268" t="s">
        <v>1</v>
      </c>
      <c r="B38" s="180" t="s">
        <v>82</v>
      </c>
      <c r="C38" s="58" t="s">
        <v>83</v>
      </c>
      <c r="D38" s="30">
        <v>49</v>
      </c>
      <c r="E38" s="31" t="s">
        <v>93</v>
      </c>
      <c r="F38" s="32">
        <v>26290</v>
      </c>
      <c r="G38" s="33">
        <v>12982</v>
      </c>
      <c r="H38" s="34" t="s">
        <v>64</v>
      </c>
      <c r="I38" s="30" t="s">
        <v>27</v>
      </c>
      <c r="J38" s="30" t="s">
        <v>27</v>
      </c>
      <c r="K38" s="34" t="s">
        <v>36</v>
      </c>
      <c r="L38" s="30" t="s">
        <v>27</v>
      </c>
      <c r="M38" s="30" t="s">
        <v>27</v>
      </c>
      <c r="N38" s="30" t="s">
        <v>27</v>
      </c>
      <c r="O38" s="35" t="s">
        <v>27</v>
      </c>
      <c r="P38" s="36">
        <f>IF(ISERROR(MATCH(D38,rank!$C$13:$C$201,0))=TRUE,"",INDEX(rank!$A$13:$A$201,MATCH(D38,rank!$C$13:$C$201,0)))</f>
        <v>165</v>
      </c>
      <c r="Q38" s="277" t="str">
        <f>IF(ISERROR(MATCH(D38,rank!$C$13:$C$201,0))=TRUE,"",INDEX(rank!$E$13:$E$201,MATCH(D38,rank!$C$13:$C$201,0)))</f>
        <v>66h 50' 53"</v>
      </c>
      <c r="R38" s="272" t="str">
        <f>IF(ISERROR(MATCH(D38,rank!$C$13:$C$201,0))=TRUE,"",INDEX(rank!$F$13:$F$201,MATCH(D38,rank!$C$13:$C$201,0)))</f>
        <v>+ 2h 38' 38"</v>
      </c>
      <c r="S38" s="30">
        <f>IF(ISERROR(MATCH(A38,rank!$O$13:$O$33,0))=TRUE,"",INDEX(rank!$N$13:$N$201,MATCH(A38,rank!$O$13:$O$33,0)))</f>
      </c>
      <c r="T38" s="286">
        <f>IF(ISERROR(MATCH(A38,rank!$O$13:$O$33,0))=TRUE,"",INDEX(rank!$P$13:$P$33,MATCH(A38,rank!$O$13:$O$33,0)))</f>
      </c>
      <c r="U38" s="218" t="str">
        <f>IF(ISERROR(MATCH(D38,rank!$J$13:$J$201,0))=TRUE,"0",INDEX(rank!$L$13:$L$201,MATCH(D38,rank!$J$13:$J$201,0)))</f>
        <v>0</v>
      </c>
      <c r="V38" s="218" t="str">
        <f>IF(ISERROR(MATCH(D38,rank!$U$13:$U$201,0))=TRUE,"0",INDEX(rank!$W$13:$W$201,MATCH(D38,rank!$U$13:$U$201,0)))</f>
        <v>0</v>
      </c>
      <c r="W38" s="30">
        <f>IF(ISERROR(MATCH(D38,rank!$AA$13:$AA$201,0))=TRUE,"",INDEX(rank!$Y$13:$Y$201,MATCH(D38,rank!$AA$13:$AA$201,0)))</f>
      </c>
      <c r="X38" s="38">
        <f t="shared" si="1"/>
      </c>
      <c r="Y38" s="39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247"/>
      <c r="AL38" s="40"/>
      <c r="AM38" s="40"/>
      <c r="AN38" s="40"/>
      <c r="AO38" s="40"/>
      <c r="AP38" s="40"/>
      <c r="AQ38" s="247"/>
      <c r="AR38" s="40"/>
    </row>
    <row r="39" spans="1:44" ht="13.5" customHeight="1" thickTop="1">
      <c r="A39" s="268" t="s">
        <v>9</v>
      </c>
      <c r="B39" s="181" t="s">
        <v>316</v>
      </c>
      <c r="C39" s="59" t="s">
        <v>317</v>
      </c>
      <c r="D39" s="41">
        <v>51</v>
      </c>
      <c r="E39" s="42" t="s">
        <v>94</v>
      </c>
      <c r="F39" s="43">
        <v>28515</v>
      </c>
      <c r="G39" s="44">
        <v>10757</v>
      </c>
      <c r="H39" s="45" t="s">
        <v>40</v>
      </c>
      <c r="I39" s="41" t="s">
        <v>27</v>
      </c>
      <c r="J39" s="41" t="s">
        <v>28</v>
      </c>
      <c r="K39" s="45" t="s">
        <v>29</v>
      </c>
      <c r="L39" s="41" t="s">
        <v>307</v>
      </c>
      <c r="M39" s="41" t="s">
        <v>27</v>
      </c>
      <c r="N39" s="41" t="s">
        <v>27</v>
      </c>
      <c r="O39" s="46" t="s">
        <v>27</v>
      </c>
      <c r="P39" s="47">
        <f>IF(ISERROR(MATCH(D39,rank!$C$13:$C$201,0))=TRUE,"",INDEX(rank!$A$13:$A$201,MATCH(D39,rank!$C$13:$C$201,0)))</f>
        <v>18</v>
      </c>
      <c r="Q39" s="278" t="str">
        <f>IF(ISERROR(MATCH(D39,rank!$C$13:$C$201,0))=TRUE,"",INDEX(rank!$E$13:$E$201,MATCH(D39,rank!$C$13:$C$201,0)))</f>
        <v>64h 31' 12"</v>
      </c>
      <c r="R39" s="273" t="str">
        <f>IF(ISERROR(MATCH(D39,rank!$C$13:$C$201,0))=TRUE,"",INDEX(rank!$F$13:$F$201,MATCH(D39,rank!$C$13:$C$201,0)))</f>
        <v>+ 18' 57"</v>
      </c>
      <c r="S39" s="41">
        <f>IF(ISERROR(MATCH(A39,rank!$O$13:$O$33,0))=TRUE,"",INDEX(rank!$N$13:$N$201,MATCH(A39,rank!$O$13:$O$33,0)))</f>
      </c>
      <c r="T39" s="287">
        <f>IF(ISERROR(MATCH(A39,rank!$O$13:$O$33,0))=TRUE,"",INDEX(rank!$P$13:$P$33,MATCH(A39,rank!$O$13:$O$33,0)))</f>
      </c>
      <c r="U39" s="219">
        <f>IF(ISERROR(MATCH(D39,rank!$J$13:$J$201,0))=TRUE,"0",INDEX(rank!$L$13:$L$201,MATCH(D39,rank!$J$13:$J$201,0)))</f>
        <v>7</v>
      </c>
      <c r="V39" s="219">
        <f>IF(ISERROR(MATCH(D39,rank!$U$13:$U$201,0))=TRUE,"0",INDEX(rank!$W$13:$W$201,MATCH(D39,rank!$U$13:$U$201,0)))</f>
        <v>10</v>
      </c>
      <c r="W39" s="41">
        <f>IF(ISERROR(MATCH(D39,rank!$AA$13:$AA$201,0))=TRUE,"",INDEX(rank!$Y$13:$Y$201,MATCH(D39,rank!$AA$13:$AA$201,0)))</f>
      </c>
      <c r="X39" s="49">
        <f t="shared" si="1"/>
      </c>
      <c r="Y39" s="50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248"/>
      <c r="AL39" s="51"/>
      <c r="AM39" s="51"/>
      <c r="AN39" s="51"/>
      <c r="AO39" s="51"/>
      <c r="AP39" s="51"/>
      <c r="AQ39" s="248"/>
      <c r="AR39" s="51"/>
    </row>
    <row r="40" spans="1:44" ht="13.5" customHeight="1">
      <c r="A40" s="268" t="s">
        <v>9</v>
      </c>
      <c r="B40" s="182" t="s">
        <v>95</v>
      </c>
      <c r="C40" s="60" t="s">
        <v>96</v>
      </c>
      <c r="D40" s="18">
        <v>52</v>
      </c>
      <c r="E40" s="19" t="s">
        <v>97</v>
      </c>
      <c r="F40" s="20">
        <v>26447</v>
      </c>
      <c r="G40" s="21">
        <v>12825</v>
      </c>
      <c r="H40" s="22" t="s">
        <v>98</v>
      </c>
      <c r="I40" s="18" t="s">
        <v>27</v>
      </c>
      <c r="J40" s="18" t="s">
        <v>27</v>
      </c>
      <c r="K40" s="22" t="s">
        <v>62</v>
      </c>
      <c r="L40" s="18" t="s">
        <v>307</v>
      </c>
      <c r="M40" s="18" t="s">
        <v>27</v>
      </c>
      <c r="N40" s="18" t="s">
        <v>27</v>
      </c>
      <c r="O40" s="23" t="s">
        <v>27</v>
      </c>
      <c r="P40" s="24">
        <f>IF(ISERROR(MATCH(D40,rank!$C$13:$C$201,0))=TRUE,"",INDEX(rank!$A$13:$A$201,MATCH(D40,rank!$C$13:$C$201,0)))</f>
        <v>24</v>
      </c>
      <c r="Q40" s="276" t="str">
        <f>IF(ISERROR(MATCH(D40,rank!$C$13:$C$201,0))=TRUE,"",INDEX(rank!$E$13:$E$201,MATCH(D40,rank!$C$13:$C$201,0)))</f>
        <v>64h 36' 27"</v>
      </c>
      <c r="R40" s="271" t="str">
        <f>IF(ISERROR(MATCH(D40,rank!$C$13:$C$201,0))=TRUE,"",INDEX(rank!$F$13:$F$201,MATCH(D40,rank!$C$13:$C$201,0)))</f>
        <v>+ 24' 12"</v>
      </c>
      <c r="S40" s="18">
        <f>IF(ISERROR(MATCH(A40,rank!$O$13:$O$33,0))=TRUE,"",INDEX(rank!$N$13:$N$201,MATCH(A40,rank!$O$13:$O$33,0)))</f>
      </c>
      <c r="T40" s="284">
        <f>IF(ISERROR(MATCH(A40,rank!$O$13:$O$33,0))=TRUE,"",INDEX(rank!$P$13:$P$33,MATCH(A40,rank!$O$13:$O$33,0)))</f>
      </c>
      <c r="U40" s="217">
        <f>IF(ISERROR(MATCH(D40,rank!$J$13:$J$201,0))=TRUE,"0",INDEX(rank!$L$13:$L$201,MATCH(D40,rank!$J$13:$J$201,0)))</f>
        <v>5</v>
      </c>
      <c r="V40" s="217">
        <f>IF(ISERROR(MATCH(D40,rank!$U$13:$U$201,0))=TRUE,"0",INDEX(rank!$W$13:$W$201,MATCH(D40,rank!$U$13:$U$201,0)))</f>
        <v>7</v>
      </c>
      <c r="W40" s="18">
        <f>IF(ISERROR(MATCH(D40,rank!$AA$13:$AA$201,0))=TRUE,"",INDEX(rank!$Y$13:$Y$201,MATCH(D40,rank!$AA$13:$AA$201,0)))</f>
      </c>
      <c r="X40" s="26">
        <f t="shared" si="1"/>
      </c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46"/>
      <c r="AL40" s="28"/>
      <c r="AM40" s="28"/>
      <c r="AN40" s="28"/>
      <c r="AO40" s="28"/>
      <c r="AP40" s="28"/>
      <c r="AQ40" s="246"/>
      <c r="AR40" s="28"/>
    </row>
    <row r="41" spans="1:44" ht="13.5" customHeight="1">
      <c r="A41" s="268" t="s">
        <v>9</v>
      </c>
      <c r="B41" s="182" t="s">
        <v>95</v>
      </c>
      <c r="C41" s="60" t="s">
        <v>96</v>
      </c>
      <c r="D41" s="18">
        <v>53</v>
      </c>
      <c r="E41" s="19" t="s">
        <v>99</v>
      </c>
      <c r="F41" s="20">
        <v>27381</v>
      </c>
      <c r="G41" s="21">
        <v>11891</v>
      </c>
      <c r="H41" s="22" t="s">
        <v>98</v>
      </c>
      <c r="I41" s="18" t="s">
        <v>27</v>
      </c>
      <c r="J41" s="18" t="s">
        <v>27</v>
      </c>
      <c r="K41" s="22" t="s">
        <v>36</v>
      </c>
      <c r="L41" s="18" t="s">
        <v>27</v>
      </c>
      <c r="M41" s="18" t="s">
        <v>27</v>
      </c>
      <c r="N41" s="18" t="s">
        <v>27</v>
      </c>
      <c r="O41" s="23" t="s">
        <v>27</v>
      </c>
      <c r="P41" s="24">
        <f>IF(ISERROR(MATCH(D41,rank!$C$13:$C$201,0))=TRUE,"",INDEX(rank!$A$13:$A$201,MATCH(D41,rank!$C$13:$C$201,0)))</f>
        <v>158</v>
      </c>
      <c r="Q41" s="276" t="str">
        <f>IF(ISERROR(MATCH(D41,rank!$C$13:$C$201,0))=TRUE,"",INDEX(rank!$E$13:$E$201,MATCH(D41,rank!$C$13:$C$201,0)))</f>
        <v>66h 37' 00"</v>
      </c>
      <c r="R41" s="271" t="str">
        <f>IF(ISERROR(MATCH(D41,rank!$C$13:$C$201,0))=TRUE,"",INDEX(rank!$F$13:$F$201,MATCH(D41,rank!$C$13:$C$201,0)))</f>
        <v>+ 2h 24' 45"</v>
      </c>
      <c r="S41" s="18">
        <f>IF(ISERROR(MATCH(A41,rank!$O$13:$O$33,0))=TRUE,"",INDEX(rank!$N$13:$N$201,MATCH(A41,rank!$O$13:$O$33,0)))</f>
      </c>
      <c r="T41" s="284">
        <f>IF(ISERROR(MATCH(A41,rank!$O$13:$O$33,0))=TRUE,"",INDEX(rank!$P$13:$P$33,MATCH(A41,rank!$O$13:$O$33,0)))</f>
      </c>
      <c r="U41" s="217" t="str">
        <f>IF(ISERROR(MATCH(D41,rank!$J$13:$J$201,0))=TRUE,"0",INDEX(rank!$L$13:$L$201,MATCH(D41,rank!$J$13:$J$201,0)))</f>
        <v>0</v>
      </c>
      <c r="V41" s="217" t="str">
        <f>IF(ISERROR(MATCH(D41,rank!$U$13:$U$201,0))=TRUE,"0",INDEX(rank!$W$13:$W$201,MATCH(D41,rank!$U$13:$U$201,0)))</f>
        <v>0</v>
      </c>
      <c r="W41" s="18">
        <f>IF(ISERROR(MATCH(D41,rank!$AA$13:$AA$201,0))=TRUE,"",INDEX(rank!$Y$13:$Y$201,MATCH(D41,rank!$AA$13:$AA$201,0)))</f>
      </c>
      <c r="X41" s="26">
        <f t="shared" si="1"/>
      </c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46"/>
      <c r="AL41" s="28"/>
      <c r="AM41" s="28"/>
      <c r="AN41" s="28"/>
      <c r="AO41" s="28"/>
      <c r="AP41" s="28"/>
      <c r="AQ41" s="246"/>
      <c r="AR41" s="28"/>
    </row>
    <row r="42" spans="1:44" ht="13.5" customHeight="1">
      <c r="A42" s="268" t="s">
        <v>9</v>
      </c>
      <c r="B42" s="182" t="s">
        <v>95</v>
      </c>
      <c r="C42" s="60" t="s">
        <v>96</v>
      </c>
      <c r="D42" s="18">
        <v>54</v>
      </c>
      <c r="E42" s="19" t="s">
        <v>100</v>
      </c>
      <c r="F42" s="20">
        <v>30931</v>
      </c>
      <c r="G42" s="21">
        <v>8341</v>
      </c>
      <c r="H42" s="22" t="s">
        <v>98</v>
      </c>
      <c r="I42" s="18" t="s">
        <v>27</v>
      </c>
      <c r="J42" s="18" t="s">
        <v>27</v>
      </c>
      <c r="K42" s="22" t="s">
        <v>29</v>
      </c>
      <c r="L42" s="18" t="s">
        <v>307</v>
      </c>
      <c r="M42" s="18" t="s">
        <v>27</v>
      </c>
      <c r="N42" s="18" t="s">
        <v>27</v>
      </c>
      <c r="O42" s="23" t="s">
        <v>73</v>
      </c>
      <c r="P42" s="24">
        <f>IF(ISERROR(MATCH(D42,rank!$C$13:$C$201,0))=TRUE,"",INDEX(rank!$A$13:$A$201,MATCH(D42,rank!$C$13:$C$201,0)))</f>
        <v>35</v>
      </c>
      <c r="Q42" s="276" t="str">
        <f>IF(ISERROR(MATCH(D42,rank!$C$13:$C$201,0))=TRUE,"",INDEX(rank!$E$13:$E$201,MATCH(D42,rank!$C$13:$C$201,0)))</f>
        <v>64h 51' 01"</v>
      </c>
      <c r="R42" s="271" t="str">
        <f>IF(ISERROR(MATCH(D42,rank!$C$13:$C$201,0))=TRUE,"",INDEX(rank!$F$13:$F$201,MATCH(D42,rank!$C$13:$C$201,0)))</f>
        <v>+ 38' 46"</v>
      </c>
      <c r="S42" s="18">
        <f>IF(ISERROR(MATCH(A42,rank!$O$13:$O$33,0))=TRUE,"",INDEX(rank!$N$13:$N$201,MATCH(A42,rank!$O$13:$O$33,0)))</f>
      </c>
      <c r="T42" s="284">
        <f>IF(ISERROR(MATCH(A42,rank!$O$13:$O$33,0))=TRUE,"",INDEX(rank!$P$13:$P$33,MATCH(A42,rank!$O$13:$O$33,0)))</f>
      </c>
      <c r="U42" s="217">
        <f>IF(ISERROR(MATCH(D42,rank!$J$13:$J$201,0))=TRUE,"0",INDEX(rank!$L$13:$L$201,MATCH(D42,rank!$J$13:$J$201,0)))</f>
        <v>3</v>
      </c>
      <c r="V42" s="217">
        <f>IF(ISERROR(MATCH(D42,rank!$U$13:$U$201,0))=TRUE,"0",INDEX(rank!$W$13:$W$201,MATCH(D42,rank!$U$13:$U$201,0)))</f>
        <v>19</v>
      </c>
      <c r="W42" s="18">
        <f>IF(ISERROR(MATCH(D42,rank!$AA$13:$AA$201,0))=TRUE,"",INDEX(rank!$Y$13:$Y$201,MATCH(D42,rank!$AA$13:$AA$201,0)))</f>
        <v>6</v>
      </c>
      <c r="X42" s="26">
        <f t="shared" si="1"/>
      </c>
      <c r="Y42" s="2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46"/>
      <c r="AL42" s="28"/>
      <c r="AM42" s="28"/>
      <c r="AN42" s="28"/>
      <c r="AO42" s="28"/>
      <c r="AP42" s="28"/>
      <c r="AQ42" s="246"/>
      <c r="AR42" s="28"/>
    </row>
    <row r="43" spans="1:44" ht="13.5" customHeight="1">
      <c r="A43" s="268" t="s">
        <v>9</v>
      </c>
      <c r="B43" s="182" t="s">
        <v>95</v>
      </c>
      <c r="C43" s="60" t="s">
        <v>96</v>
      </c>
      <c r="D43" s="18">
        <v>55</v>
      </c>
      <c r="E43" s="19" t="s">
        <v>101</v>
      </c>
      <c r="F43" s="20">
        <v>28385</v>
      </c>
      <c r="G43" s="21">
        <v>10887</v>
      </c>
      <c r="H43" s="22" t="s">
        <v>26</v>
      </c>
      <c r="I43" s="18" t="s">
        <v>27</v>
      </c>
      <c r="J43" s="18" t="s">
        <v>27</v>
      </c>
      <c r="K43" s="22" t="s">
        <v>36</v>
      </c>
      <c r="L43" s="18" t="s">
        <v>27</v>
      </c>
      <c r="M43" s="18" t="s">
        <v>27</v>
      </c>
      <c r="N43" s="18" t="s">
        <v>27</v>
      </c>
      <c r="O43" s="23" t="s">
        <v>27</v>
      </c>
      <c r="P43" s="24">
        <f>IF(ISERROR(MATCH(D43,rank!$C$13:$C$201,0))=TRUE,"",INDEX(rank!$A$13:$A$201,MATCH(D43,rank!$C$13:$C$201,0)))</f>
        <v>90</v>
      </c>
      <c r="Q43" s="276" t="str">
        <f>IF(ISERROR(MATCH(D43,rank!$C$13:$C$201,0))=TRUE,"",INDEX(rank!$E$13:$E$201,MATCH(D43,rank!$C$13:$C$201,0)))</f>
        <v>65h 55' 57"</v>
      </c>
      <c r="R43" s="271" t="str">
        <f>IF(ISERROR(MATCH(D43,rank!$C$13:$C$201,0))=TRUE,"",INDEX(rank!$F$13:$F$201,MATCH(D43,rank!$C$13:$C$201,0)))</f>
        <v>+ 1h 43' 42"</v>
      </c>
      <c r="S43" s="18">
        <f>IF(ISERROR(MATCH(A43,rank!$O$13:$O$33,0))=TRUE,"",INDEX(rank!$N$13:$N$201,MATCH(A43,rank!$O$13:$O$33,0)))</f>
      </c>
      <c r="T43" s="284">
        <f>IF(ISERROR(MATCH(A43,rank!$O$13:$O$33,0))=TRUE,"",INDEX(rank!$P$13:$P$33,MATCH(A43,rank!$O$13:$O$33,0)))</f>
      </c>
      <c r="U43" s="217">
        <f>IF(ISERROR(MATCH(D43,rank!$J$13:$J$201,0))=TRUE,"0",INDEX(rank!$L$13:$L$201,MATCH(D43,rank!$J$13:$J$201,0)))</f>
        <v>48</v>
      </c>
      <c r="V43" s="217">
        <f>IF(ISERROR(MATCH(D43,rank!$U$13:$U$201,0))=TRUE,"0",INDEX(rank!$W$13:$W$201,MATCH(D43,rank!$U$13:$U$201,0)))</f>
        <v>3</v>
      </c>
      <c r="W43" s="18">
        <f>IF(ISERROR(MATCH(D43,rank!$AA$13:$AA$201,0))=TRUE,"",INDEX(rank!$Y$13:$Y$201,MATCH(D43,rank!$AA$13:$AA$201,0)))</f>
      </c>
      <c r="X43" s="26">
        <f t="shared" si="1"/>
        <v>2</v>
      </c>
      <c r="Y43" s="27"/>
      <c r="Z43" s="28"/>
      <c r="AA43" s="28"/>
      <c r="AB43" s="28" t="s">
        <v>28</v>
      </c>
      <c r="AC43" s="28"/>
      <c r="AD43" s="28"/>
      <c r="AE43" s="28"/>
      <c r="AF43" s="28"/>
      <c r="AG43" s="28"/>
      <c r="AH43" s="28" t="s">
        <v>28</v>
      </c>
      <c r="AI43" s="28"/>
      <c r="AJ43" s="28"/>
      <c r="AK43" s="246"/>
      <c r="AL43" s="28"/>
      <c r="AM43" s="28"/>
      <c r="AN43" s="28"/>
      <c r="AO43" s="28"/>
      <c r="AP43" s="28"/>
      <c r="AQ43" s="246"/>
      <c r="AR43" s="28"/>
    </row>
    <row r="44" spans="1:44" ht="13.5" customHeight="1">
      <c r="A44" s="268" t="s">
        <v>9</v>
      </c>
      <c r="B44" s="182" t="s">
        <v>95</v>
      </c>
      <c r="C44" s="60" t="s">
        <v>96</v>
      </c>
      <c r="D44" s="18">
        <v>56</v>
      </c>
      <c r="E44" s="19" t="s">
        <v>102</v>
      </c>
      <c r="F44" s="20">
        <v>27805</v>
      </c>
      <c r="G44" s="21">
        <v>11467</v>
      </c>
      <c r="H44" s="22" t="s">
        <v>26</v>
      </c>
      <c r="I44" s="18" t="s">
        <v>27</v>
      </c>
      <c r="J44" s="18" t="s">
        <v>27</v>
      </c>
      <c r="K44" s="22" t="s">
        <v>55</v>
      </c>
      <c r="L44" s="18" t="s">
        <v>27</v>
      </c>
      <c r="M44" s="18" t="s">
        <v>315</v>
      </c>
      <c r="N44" s="18" t="s">
        <v>27</v>
      </c>
      <c r="O44" s="23" t="s">
        <v>27</v>
      </c>
      <c r="P44" s="24">
        <f>IF(ISERROR(MATCH(D44,rank!$C$13:$C$201,0))=TRUE,"",INDEX(rank!$A$13:$A$201,MATCH(D44,rank!$C$13:$C$201,0)))</f>
      </c>
      <c r="Q44" s="25">
        <f>IF(ISERROR(MATCH(D44,rank!$C$13:$C$201,0))=TRUE,"",INDEX(rank!$E$13:$E$201,MATCH(D44,rank!$C$13:$C$201,0)))</f>
      </c>
      <c r="R44" s="271">
        <f>IF(ISERROR(MATCH(D44,rank!$C$13:$C$201,0))=TRUE,"",INDEX(rank!$F$13:$F$201,MATCH(D44,rank!$C$13:$C$201,0)))</f>
      </c>
      <c r="S44" s="18">
        <f>IF(ISERROR(MATCH(A44,rank!$O$13:$O$33,0))=TRUE,"",INDEX(rank!$N$13:$N$201,MATCH(A44,rank!$O$13:$O$33,0)))</f>
      </c>
      <c r="T44" s="284">
        <f>IF(ISERROR(MATCH(A44,rank!$O$13:$O$33,0))=TRUE,"",INDEX(rank!$P$13:$P$33,MATCH(A44,rank!$O$13:$O$33,0)))</f>
      </c>
      <c r="U44" s="217" t="str">
        <f>IF(ISERROR(MATCH(D44,rank!$J$13:$J$201,0))=TRUE,"0",INDEX(rank!$L$13:$L$201,MATCH(D44,rank!$J$13:$J$201,0)))</f>
        <v>0</v>
      </c>
      <c r="V44" s="217" t="str">
        <f>IF(ISERROR(MATCH(D44,rank!$U$13:$U$201,0))=TRUE,"0",INDEX(rank!$W$13:$W$201,MATCH(D44,rank!$U$13:$U$201,0)))</f>
        <v>0</v>
      </c>
      <c r="W44" s="18">
        <f>IF(ISERROR(MATCH(D44,rank!$AA$13:$AA$201,0))=TRUE,"",INDEX(rank!$Y$13:$Y$201,MATCH(D44,rank!$AA$13:$AA$201,0)))</f>
      </c>
      <c r="X44" s="26">
        <f t="shared" si="1"/>
      </c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46"/>
      <c r="AL44" s="28"/>
      <c r="AM44" s="28"/>
      <c r="AN44" s="28"/>
      <c r="AO44" s="28"/>
      <c r="AP44" s="28"/>
      <c r="AQ44" s="246"/>
      <c r="AR44" s="28"/>
    </row>
    <row r="45" spans="1:44" ht="13.5" customHeight="1">
      <c r="A45" s="268" t="s">
        <v>9</v>
      </c>
      <c r="B45" s="182" t="s">
        <v>95</v>
      </c>
      <c r="C45" s="60" t="s">
        <v>96</v>
      </c>
      <c r="D45" s="18">
        <v>57</v>
      </c>
      <c r="E45" s="19" t="s">
        <v>103</v>
      </c>
      <c r="F45" s="20">
        <v>27701</v>
      </c>
      <c r="G45" s="21">
        <v>11571</v>
      </c>
      <c r="H45" s="22" t="s">
        <v>51</v>
      </c>
      <c r="I45" s="18" t="s">
        <v>27</v>
      </c>
      <c r="J45" s="18" t="s">
        <v>27</v>
      </c>
      <c r="K45" s="22" t="s">
        <v>36</v>
      </c>
      <c r="L45" s="18" t="s">
        <v>27</v>
      </c>
      <c r="M45" s="18" t="s">
        <v>27</v>
      </c>
      <c r="N45" s="18" t="s">
        <v>27</v>
      </c>
      <c r="O45" s="23" t="s">
        <v>27</v>
      </c>
      <c r="P45" s="24">
        <f>IF(ISERROR(MATCH(D45,rank!$C$13:$C$201,0))=TRUE,"",INDEX(rank!$A$13:$A$201,MATCH(D45,rank!$C$13:$C$201,0)))</f>
        <v>87</v>
      </c>
      <c r="Q45" s="276" t="str">
        <f>IF(ISERROR(MATCH(D45,rank!$C$13:$C$201,0))=TRUE,"",INDEX(rank!$E$13:$E$201,MATCH(D45,rank!$C$13:$C$201,0)))</f>
        <v>65h 51' 36"</v>
      </c>
      <c r="R45" s="271" t="str">
        <f>IF(ISERROR(MATCH(D45,rank!$C$13:$C$201,0))=TRUE,"",INDEX(rank!$F$13:$F$201,MATCH(D45,rank!$C$13:$C$201,0)))</f>
        <v>+ 1h 39' 21"</v>
      </c>
      <c r="S45" s="18">
        <f>IF(ISERROR(MATCH(A45,rank!$O$13:$O$33,0))=TRUE,"",INDEX(rank!$N$13:$N$201,MATCH(A45,rank!$O$13:$O$33,0)))</f>
      </c>
      <c r="T45" s="284">
        <f>IF(ISERROR(MATCH(A45,rank!$O$13:$O$33,0))=TRUE,"",INDEX(rank!$P$13:$P$33,MATCH(A45,rank!$O$13:$O$33,0)))</f>
      </c>
      <c r="U45" s="217" t="str">
        <f>IF(ISERROR(MATCH(D45,rank!$J$13:$J$201,0))=TRUE,"0",INDEX(rank!$L$13:$L$201,MATCH(D45,rank!$J$13:$J$201,0)))</f>
        <v>0</v>
      </c>
      <c r="V45" s="217" t="str">
        <f>IF(ISERROR(MATCH(D45,rank!$U$13:$U$201,0))=TRUE,"0",INDEX(rank!$W$13:$W$201,MATCH(D45,rank!$U$13:$U$201,0)))</f>
        <v>0</v>
      </c>
      <c r="W45" s="18">
        <f>IF(ISERROR(MATCH(D45,rank!$AA$13:$AA$201,0))=TRUE,"",INDEX(rank!$Y$13:$Y$201,MATCH(D45,rank!$AA$13:$AA$201,0)))</f>
      </c>
      <c r="X45" s="26">
        <f t="shared" si="1"/>
      </c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46"/>
      <c r="AL45" s="28"/>
      <c r="AM45" s="28"/>
      <c r="AN45" s="28"/>
      <c r="AO45" s="28"/>
      <c r="AP45" s="28"/>
      <c r="AQ45" s="246"/>
      <c r="AR45" s="28"/>
    </row>
    <row r="46" spans="1:44" ht="13.5" customHeight="1">
      <c r="A46" s="268" t="s">
        <v>9</v>
      </c>
      <c r="B46" s="182" t="s">
        <v>95</v>
      </c>
      <c r="C46" s="60" t="s">
        <v>96</v>
      </c>
      <c r="D46" s="18">
        <v>58</v>
      </c>
      <c r="E46" s="19" t="s">
        <v>104</v>
      </c>
      <c r="F46" s="20">
        <v>27181</v>
      </c>
      <c r="G46" s="21">
        <v>12091</v>
      </c>
      <c r="H46" s="22" t="s">
        <v>105</v>
      </c>
      <c r="I46" s="18" t="s">
        <v>27</v>
      </c>
      <c r="J46" s="18" t="s">
        <v>27</v>
      </c>
      <c r="K46" s="22" t="s">
        <v>34</v>
      </c>
      <c r="L46" s="18" t="s">
        <v>27</v>
      </c>
      <c r="M46" s="18" t="s">
        <v>27</v>
      </c>
      <c r="N46" s="18" t="s">
        <v>315</v>
      </c>
      <c r="O46" s="23" t="s">
        <v>27</v>
      </c>
      <c r="P46" s="24">
        <f>IF(ISERROR(MATCH(D46,rank!$C$13:$C$201,0))=TRUE,"",INDEX(rank!$A$13:$A$201,MATCH(D46,rank!$C$13:$C$201,0)))</f>
        <v>1</v>
      </c>
      <c r="Q46" s="276" t="str">
        <f>IF(ISERROR(MATCH(D46,rank!$C$13:$C$201,0))=TRUE,"",INDEX(rank!$E$13:$E$201,MATCH(D46,rank!$C$13:$C$201,0)))</f>
        <v>64h 12' 15"</v>
      </c>
      <c r="R46" s="271">
        <f>IF(ISERROR(MATCH(D46,rank!$C$13:$C$201,0))=TRUE,"",INDEX(rank!$F$13:$F$201,MATCH(D46,rank!$C$13:$C$201,0)))</f>
        <v>0</v>
      </c>
      <c r="S46" s="18">
        <f>IF(ISERROR(MATCH(A46,rank!$O$13:$O$33,0))=TRUE,"",INDEX(rank!$N$13:$N$201,MATCH(A46,rank!$O$13:$O$33,0)))</f>
      </c>
      <c r="T46" s="284">
        <f>IF(ISERROR(MATCH(A46,rank!$O$13:$O$33,0))=TRUE,"",INDEX(rank!$P$13:$P$33,MATCH(A46,rank!$O$13:$O$33,0)))</f>
      </c>
      <c r="U46" s="217">
        <f>IF(ISERROR(MATCH(D46,rank!$J$13:$J$201,0))=TRUE,"0",INDEX(rank!$L$13:$L$201,MATCH(D46,rank!$J$13:$J$201,0)))</f>
        <v>47</v>
      </c>
      <c r="V46" s="217">
        <f>IF(ISERROR(MATCH(D46,rank!$U$13:$U$201,0))=TRUE,"0",INDEX(rank!$W$13:$W$201,MATCH(D46,rank!$U$13:$U$201,0)))</f>
        <v>142</v>
      </c>
      <c r="W46" s="18">
        <f>IF(ISERROR(MATCH(D46,rank!$AA$13:$AA$201,0))=TRUE,"",INDEX(rank!$Y$13:$Y$201,MATCH(D46,rank!$AA$13:$AA$201,0)))</f>
      </c>
      <c r="X46" s="26">
        <f t="shared" si="1"/>
        <v>1</v>
      </c>
      <c r="Y46" s="27"/>
      <c r="Z46" s="28"/>
      <c r="AA46" s="28"/>
      <c r="AB46" s="28"/>
      <c r="AC46" s="28"/>
      <c r="AD46" s="28"/>
      <c r="AE46" s="28"/>
      <c r="AF46" s="28" t="s">
        <v>28</v>
      </c>
      <c r="AG46" s="28"/>
      <c r="AH46" s="28"/>
      <c r="AI46" s="28"/>
      <c r="AJ46" s="28"/>
      <c r="AK46" s="246"/>
      <c r="AL46" s="28"/>
      <c r="AM46" s="28"/>
      <c r="AN46" s="28"/>
      <c r="AO46" s="28"/>
      <c r="AP46" s="28"/>
      <c r="AQ46" s="246"/>
      <c r="AR46" s="28"/>
    </row>
    <row r="47" spans="1:44" ht="13.5" customHeight="1" thickBot="1">
      <c r="A47" s="268" t="s">
        <v>9</v>
      </c>
      <c r="B47" s="253" t="s">
        <v>95</v>
      </c>
      <c r="C47" s="259" t="s">
        <v>96</v>
      </c>
      <c r="D47" s="30">
        <v>59</v>
      </c>
      <c r="E47" s="31" t="s">
        <v>106</v>
      </c>
      <c r="F47" s="32">
        <v>29681</v>
      </c>
      <c r="G47" s="33">
        <v>9591</v>
      </c>
      <c r="H47" s="34" t="s">
        <v>98</v>
      </c>
      <c r="I47" s="30" t="s">
        <v>27</v>
      </c>
      <c r="J47" s="30" t="s">
        <v>27</v>
      </c>
      <c r="K47" s="34" t="s">
        <v>36</v>
      </c>
      <c r="L47" s="30" t="s">
        <v>27</v>
      </c>
      <c r="M47" s="30" t="s">
        <v>27</v>
      </c>
      <c r="N47" s="30" t="s">
        <v>27</v>
      </c>
      <c r="O47" s="35" t="s">
        <v>27</v>
      </c>
      <c r="P47" s="36">
        <f>IF(ISERROR(MATCH(D47,rank!$C$13:$C$201,0))=TRUE,"",INDEX(rank!$A$13:$A$201,MATCH(D47,rank!$C$13:$C$201,0)))</f>
        <v>141</v>
      </c>
      <c r="Q47" s="277" t="str">
        <f>IF(ISERROR(MATCH(D47,rank!$C$13:$C$201,0))=TRUE,"",INDEX(rank!$E$13:$E$201,MATCH(D47,rank!$C$13:$C$201,0)))</f>
        <v>66h 26' 06"</v>
      </c>
      <c r="R47" s="272" t="str">
        <f>IF(ISERROR(MATCH(D47,rank!$C$13:$C$201,0))=TRUE,"",INDEX(rank!$F$13:$F$201,MATCH(D47,rank!$C$13:$C$201,0)))</f>
        <v>+ 2h 13' 51"</v>
      </c>
      <c r="S47" s="30">
        <f>IF(ISERROR(MATCH(A47,rank!$O$13:$O$33,0))=TRUE,"",INDEX(rank!$N$13:$N$201,MATCH(A47,rank!$O$13:$O$33,0)))</f>
      </c>
      <c r="T47" s="286">
        <f>IF(ISERROR(MATCH(A47,rank!$O$13:$O$33,0))=TRUE,"",INDEX(rank!$P$13:$P$33,MATCH(A47,rank!$O$13:$O$33,0)))</f>
      </c>
      <c r="U47" s="218" t="str">
        <f>IF(ISERROR(MATCH(D47,rank!$J$13:$J$201,0))=TRUE,"0",INDEX(rank!$L$13:$L$201,MATCH(D47,rank!$J$13:$J$201,0)))</f>
        <v>0</v>
      </c>
      <c r="V47" s="218" t="str">
        <f>IF(ISERROR(MATCH(D47,rank!$U$13:$U$201,0))=TRUE,"0",INDEX(rank!$W$13:$W$201,MATCH(D47,rank!$U$13:$U$201,0)))</f>
        <v>0</v>
      </c>
      <c r="W47" s="30">
        <f>IF(ISERROR(MATCH(D47,rank!$AA$13:$AA$201,0))=TRUE,"",INDEX(rank!$Y$13:$Y$201,MATCH(D47,rank!$AA$13:$AA$201,0)))</f>
      </c>
      <c r="X47" s="38">
        <f t="shared" si="1"/>
      </c>
      <c r="Y47" s="39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247"/>
      <c r="AL47" s="40"/>
      <c r="AM47" s="40"/>
      <c r="AN47" s="40"/>
      <c r="AO47" s="40"/>
      <c r="AP47" s="40"/>
      <c r="AQ47" s="247"/>
      <c r="AR47" s="40"/>
    </row>
    <row r="48" spans="1:44" ht="13.5" customHeight="1" thickTop="1">
      <c r="A48" s="268" t="s">
        <v>3</v>
      </c>
      <c r="B48" s="183" t="s">
        <v>318</v>
      </c>
      <c r="C48" s="61" t="s">
        <v>319</v>
      </c>
      <c r="D48" s="41">
        <v>61</v>
      </c>
      <c r="E48" s="42" t="s">
        <v>107</v>
      </c>
      <c r="F48" s="43">
        <v>26035</v>
      </c>
      <c r="G48" s="44">
        <v>13237</v>
      </c>
      <c r="H48" s="45" t="s">
        <v>43</v>
      </c>
      <c r="I48" s="41" t="s">
        <v>28</v>
      </c>
      <c r="J48" s="41" t="s">
        <v>28</v>
      </c>
      <c r="K48" s="45" t="s">
        <v>29</v>
      </c>
      <c r="L48" s="41" t="s">
        <v>307</v>
      </c>
      <c r="M48" s="41" t="s">
        <v>27</v>
      </c>
      <c r="N48" s="41" t="s">
        <v>27</v>
      </c>
      <c r="O48" s="46" t="s">
        <v>27</v>
      </c>
      <c r="P48" s="47">
        <f>IF(ISERROR(MATCH(D48,rank!$C$13:$C$201,0))=TRUE,"",INDEX(rank!$A$13:$A$201,MATCH(D48,rank!$C$13:$C$201,0)))</f>
        <v>42</v>
      </c>
      <c r="Q48" s="278" t="str">
        <f>IF(ISERROR(MATCH(D48,rank!$C$13:$C$201,0))=TRUE,"",INDEX(rank!$E$13:$E$201,MATCH(D48,rank!$C$13:$C$201,0)))</f>
        <v>65h 00' 28"</v>
      </c>
      <c r="R48" s="273" t="str">
        <f>IF(ISERROR(MATCH(D48,rank!$C$13:$C$201,0))=TRUE,"",INDEX(rank!$F$13:$F$201,MATCH(D48,rank!$C$13:$C$201,0)))</f>
        <v>+ 48' 13"</v>
      </c>
      <c r="S48" s="41">
        <f>IF(ISERROR(MATCH(A48,rank!$O$13:$O$33,0))=TRUE,"",INDEX(rank!$N$13:$N$201,MATCH(A48,rank!$O$13:$O$33,0)))</f>
      </c>
      <c r="T48" s="287">
        <f>IF(ISERROR(MATCH(A48,rank!$O$13:$O$33,0))=TRUE,"",INDEX(rank!$P$13:$P$33,MATCH(A48,rank!$O$13:$O$33,0)))</f>
      </c>
      <c r="U48" s="219">
        <f>IF(ISERROR(MATCH(D48,rank!$J$13:$J$201,0))=TRUE,"0",INDEX(rank!$L$13:$L$201,MATCH(D48,rank!$J$13:$J$201,0)))</f>
        <v>25</v>
      </c>
      <c r="V48" s="219">
        <f>IF(ISERROR(MATCH(D48,rank!$U$13:$U$201,0))=TRUE,"0",INDEX(rank!$W$13:$W$201,MATCH(D48,rank!$U$13:$U$201,0)))</f>
        <v>43</v>
      </c>
      <c r="W48" s="41">
        <f>IF(ISERROR(MATCH(D48,rank!$AA$13:$AA$201,0))=TRUE,"",INDEX(rank!$Y$13:$Y$201,MATCH(D48,rank!$AA$13:$AA$201,0)))</f>
      </c>
      <c r="X48" s="49">
        <f t="shared" si="1"/>
        <v>2</v>
      </c>
      <c r="Y48" s="50"/>
      <c r="Z48" s="51"/>
      <c r="AA48" s="51"/>
      <c r="AB48" s="51"/>
      <c r="AC48" s="51"/>
      <c r="AD48" s="51"/>
      <c r="AE48" s="51"/>
      <c r="AF48" s="51" t="s">
        <v>28</v>
      </c>
      <c r="AG48" s="51" t="s">
        <v>28</v>
      </c>
      <c r="AH48" s="51"/>
      <c r="AI48" s="51"/>
      <c r="AJ48" s="51"/>
      <c r="AK48" s="248"/>
      <c r="AL48" s="51"/>
      <c r="AM48" s="51"/>
      <c r="AN48" s="51"/>
      <c r="AO48" s="51"/>
      <c r="AP48" s="51"/>
      <c r="AQ48" s="248"/>
      <c r="AR48" s="51"/>
    </row>
    <row r="49" spans="1:44" ht="13.5" customHeight="1">
      <c r="A49" s="268" t="s">
        <v>3</v>
      </c>
      <c r="B49" s="184" t="s">
        <v>108</v>
      </c>
      <c r="C49" s="62" t="s">
        <v>109</v>
      </c>
      <c r="D49" s="18">
        <v>62</v>
      </c>
      <c r="E49" s="19" t="s">
        <v>110</v>
      </c>
      <c r="F49" s="20">
        <v>26099</v>
      </c>
      <c r="G49" s="21">
        <v>13173</v>
      </c>
      <c r="H49" s="22" t="s">
        <v>26</v>
      </c>
      <c r="I49" s="18" t="s">
        <v>27</v>
      </c>
      <c r="J49" s="41" t="s">
        <v>27</v>
      </c>
      <c r="K49" s="45" t="s">
        <v>36</v>
      </c>
      <c r="L49" s="41" t="s">
        <v>27</v>
      </c>
      <c r="M49" s="41" t="s">
        <v>27</v>
      </c>
      <c r="N49" s="41" t="s">
        <v>27</v>
      </c>
      <c r="O49" s="23" t="s">
        <v>27</v>
      </c>
      <c r="P49" s="24">
        <f>IF(ISERROR(MATCH(D49,rank!$C$13:$C$201,0))=TRUE,"",INDEX(rank!$A$13:$A$201,MATCH(D49,rank!$C$13:$C$201,0)))</f>
        <v>72</v>
      </c>
      <c r="Q49" s="276" t="str">
        <f>IF(ISERROR(MATCH(D49,rank!$C$13:$C$201,0))=TRUE,"",INDEX(rank!$E$13:$E$201,MATCH(D49,rank!$C$13:$C$201,0)))</f>
        <v>65h 37' 30"</v>
      </c>
      <c r="R49" s="271" t="str">
        <f>IF(ISERROR(MATCH(D49,rank!$C$13:$C$201,0))=TRUE,"",INDEX(rank!$F$13:$F$201,MATCH(D49,rank!$C$13:$C$201,0)))</f>
        <v>+ 1h 25' 15"</v>
      </c>
      <c r="S49" s="18">
        <f>IF(ISERROR(MATCH(A49,rank!$O$13:$O$33,0))=TRUE,"",INDEX(rank!$N$13:$N$201,MATCH(A49,rank!$O$13:$O$33,0)))</f>
      </c>
      <c r="T49" s="284">
        <f>IF(ISERROR(MATCH(A49,rank!$O$13:$O$33,0))=TRUE,"",INDEX(rank!$P$13:$P$33,MATCH(A49,rank!$O$13:$O$33,0)))</f>
      </c>
      <c r="U49" s="217" t="str">
        <f>IF(ISERROR(MATCH(D49,rank!$J$13:$J$201,0))=TRUE,"0",INDEX(rank!$L$13:$L$201,MATCH(D49,rank!$J$13:$J$201,0)))</f>
        <v>0</v>
      </c>
      <c r="V49" s="217" t="str">
        <f>IF(ISERROR(MATCH(D49,rank!$U$13:$U$201,0))=TRUE,"0",INDEX(rank!$W$13:$W$201,MATCH(D49,rank!$U$13:$U$201,0)))</f>
        <v>0</v>
      </c>
      <c r="W49" s="18">
        <f>IF(ISERROR(MATCH(D49,rank!$AA$13:$AA$201,0))=TRUE,"",INDEX(rank!$Y$13:$Y$201,MATCH(D49,rank!$AA$13:$AA$201,0)))</f>
      </c>
      <c r="X49" s="26">
        <f t="shared" si="1"/>
        <v>2</v>
      </c>
      <c r="Y49" s="27"/>
      <c r="Z49" s="28"/>
      <c r="AA49" s="28"/>
      <c r="AB49" s="28"/>
      <c r="AC49" s="28"/>
      <c r="AD49" s="28"/>
      <c r="AE49" s="28"/>
      <c r="AF49" s="28" t="s">
        <v>28</v>
      </c>
      <c r="AG49" s="28" t="s">
        <v>28</v>
      </c>
      <c r="AH49" s="28"/>
      <c r="AI49" s="28"/>
      <c r="AJ49" s="28"/>
      <c r="AK49" s="246"/>
      <c r="AL49" s="28"/>
      <c r="AM49" s="28"/>
      <c r="AN49" s="28"/>
      <c r="AO49" s="28"/>
      <c r="AP49" s="28"/>
      <c r="AQ49" s="246"/>
      <c r="AR49" s="28"/>
    </row>
    <row r="50" spans="1:44" ht="13.5" customHeight="1">
      <c r="A50" s="268" t="s">
        <v>3</v>
      </c>
      <c r="B50" s="184" t="s">
        <v>108</v>
      </c>
      <c r="C50" s="62" t="s">
        <v>109</v>
      </c>
      <c r="D50" s="18">
        <v>63</v>
      </c>
      <c r="E50" s="19" t="s">
        <v>111</v>
      </c>
      <c r="F50" s="20">
        <v>29037</v>
      </c>
      <c r="G50" s="21">
        <v>10235</v>
      </c>
      <c r="H50" s="22" t="s">
        <v>43</v>
      </c>
      <c r="I50" s="18" t="s">
        <v>27</v>
      </c>
      <c r="J50" s="41" t="s">
        <v>27</v>
      </c>
      <c r="K50" s="45" t="s">
        <v>34</v>
      </c>
      <c r="L50" s="41" t="s">
        <v>27</v>
      </c>
      <c r="M50" s="41" t="s">
        <v>27</v>
      </c>
      <c r="N50" s="41" t="s">
        <v>27</v>
      </c>
      <c r="O50" s="23" t="s">
        <v>27</v>
      </c>
      <c r="P50" s="24">
        <f>IF(ISERROR(MATCH(D50,rank!$C$13:$C$201,0))=TRUE,"",INDEX(rank!$A$13:$A$201,MATCH(D50,rank!$C$13:$C$201,0)))</f>
      </c>
      <c r="Q50" s="276">
        <f>IF(ISERROR(MATCH(D50,rank!$C$13:$C$201,0))=TRUE,"",INDEX(rank!$E$13:$E$201,MATCH(D50,rank!$C$13:$C$201,0)))</f>
      </c>
      <c r="R50" s="271">
        <f>IF(ISERROR(MATCH(D50,rank!$C$13:$C$201,0))=TRUE,"",INDEX(rank!$F$13:$F$201,MATCH(D50,rank!$C$13:$C$201,0)))</f>
      </c>
      <c r="S50" s="18">
        <f>IF(ISERROR(MATCH(A50,rank!$O$13:$O$33,0))=TRUE,"",INDEX(rank!$N$13:$N$201,MATCH(A50,rank!$O$13:$O$33,0)))</f>
      </c>
      <c r="T50" s="284">
        <f>IF(ISERROR(MATCH(A50,rank!$O$13:$O$33,0))=TRUE,"",INDEX(rank!$P$13:$P$33,MATCH(A50,rank!$O$13:$O$33,0)))</f>
      </c>
      <c r="U50" s="217" t="str">
        <f>IF(ISERROR(MATCH(D50,rank!$J$13:$J$201,0))=TRUE,"0",INDEX(rank!$L$13:$L$201,MATCH(D50,rank!$J$13:$J$201,0)))</f>
        <v>0</v>
      </c>
      <c r="V50" s="217" t="str">
        <f>IF(ISERROR(MATCH(D50,rank!$U$13:$U$201,0))=TRUE,"0",INDEX(rank!$W$13:$W$201,MATCH(D50,rank!$U$13:$U$201,0)))</f>
        <v>0</v>
      </c>
      <c r="W50" s="18">
        <f>IF(ISERROR(MATCH(D50,rank!$AA$13:$AA$201,0))=TRUE,"",INDEX(rank!$Y$13:$Y$201,MATCH(D50,rank!$AA$13:$AA$201,0)))</f>
      </c>
      <c r="X50" s="26">
        <f t="shared" si="1"/>
      </c>
      <c r="Y50" s="2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46"/>
      <c r="AL50" s="28"/>
      <c r="AM50" s="28"/>
      <c r="AN50" s="28"/>
      <c r="AO50" s="28"/>
      <c r="AP50" s="28"/>
      <c r="AQ50" s="246"/>
      <c r="AR50" s="28"/>
    </row>
    <row r="51" spans="1:44" ht="13.5" customHeight="1">
      <c r="A51" s="268" t="s">
        <v>3</v>
      </c>
      <c r="B51" s="184" t="s">
        <v>108</v>
      </c>
      <c r="C51" s="62" t="s">
        <v>109</v>
      </c>
      <c r="D51" s="18">
        <v>64</v>
      </c>
      <c r="E51" s="19" t="s">
        <v>112</v>
      </c>
      <c r="F51" s="20">
        <v>27362</v>
      </c>
      <c r="G51" s="21">
        <v>11910</v>
      </c>
      <c r="H51" s="22" t="s">
        <v>43</v>
      </c>
      <c r="I51" s="18" t="s">
        <v>27</v>
      </c>
      <c r="J51" s="41" t="s">
        <v>27</v>
      </c>
      <c r="K51" s="45" t="s">
        <v>34</v>
      </c>
      <c r="L51" s="41" t="s">
        <v>27</v>
      </c>
      <c r="M51" s="41" t="s">
        <v>27</v>
      </c>
      <c r="N51" s="41" t="s">
        <v>307</v>
      </c>
      <c r="O51" s="23" t="s">
        <v>27</v>
      </c>
      <c r="P51" s="24">
        <f>IF(ISERROR(MATCH(D51,rank!$C$13:$C$201,0))=TRUE,"",INDEX(rank!$A$13:$A$201,MATCH(D51,rank!$C$13:$C$201,0)))</f>
        <v>150</v>
      </c>
      <c r="Q51" s="276" t="str">
        <f>IF(ISERROR(MATCH(D51,rank!$C$13:$C$201,0))=TRUE,"",INDEX(rank!$E$13:$E$201,MATCH(D51,rank!$C$13:$C$201,0)))</f>
        <v>66h 31' 47"</v>
      </c>
      <c r="R51" s="271" t="str">
        <f>IF(ISERROR(MATCH(D51,rank!$C$13:$C$201,0))=TRUE,"",INDEX(rank!$F$13:$F$201,MATCH(D51,rank!$C$13:$C$201,0)))</f>
        <v>+ 2h 19' 32"</v>
      </c>
      <c r="S51" s="18">
        <f>IF(ISERROR(MATCH(A51,rank!$O$13:$O$33,0))=TRUE,"",INDEX(rank!$N$13:$N$201,MATCH(A51,rank!$O$13:$O$33,0)))</f>
      </c>
      <c r="T51" s="284">
        <f>IF(ISERROR(MATCH(A51,rank!$O$13:$O$33,0))=TRUE,"",INDEX(rank!$P$13:$P$33,MATCH(A51,rank!$O$13:$O$33,0)))</f>
      </c>
      <c r="U51" s="217" t="str">
        <f>IF(ISERROR(MATCH(D51,rank!$J$13:$J$201,0))=TRUE,"0",INDEX(rank!$L$13:$L$201,MATCH(D51,rank!$J$13:$J$201,0)))</f>
        <v>0</v>
      </c>
      <c r="V51" s="217" t="str">
        <f>IF(ISERROR(MATCH(D51,rank!$U$13:$U$201,0))=TRUE,"0",INDEX(rank!$W$13:$W$201,MATCH(D51,rank!$U$13:$U$201,0)))</f>
        <v>0</v>
      </c>
      <c r="W51" s="18">
        <f>IF(ISERROR(MATCH(D51,rank!$AA$13:$AA$201,0))=TRUE,"",INDEX(rank!$Y$13:$Y$201,MATCH(D51,rank!$AA$13:$AA$201,0)))</f>
      </c>
      <c r="X51" s="26">
        <f t="shared" si="1"/>
      </c>
      <c r="Y51" s="2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46"/>
      <c r="AL51" s="28"/>
      <c r="AM51" s="28"/>
      <c r="AN51" s="28"/>
      <c r="AO51" s="28"/>
      <c r="AP51" s="28"/>
      <c r="AQ51" s="246"/>
      <c r="AR51" s="28"/>
    </row>
    <row r="52" spans="1:44" ht="13.5" customHeight="1">
      <c r="A52" s="268" t="s">
        <v>3</v>
      </c>
      <c r="B52" s="184" t="s">
        <v>108</v>
      </c>
      <c r="C52" s="62" t="s">
        <v>109</v>
      </c>
      <c r="D52" s="18">
        <v>65</v>
      </c>
      <c r="E52" s="19" t="s">
        <v>113</v>
      </c>
      <c r="F52" s="20">
        <v>29893</v>
      </c>
      <c r="G52" s="21">
        <v>9379</v>
      </c>
      <c r="H52" s="22" t="s">
        <v>72</v>
      </c>
      <c r="I52" s="18" t="s">
        <v>27</v>
      </c>
      <c r="J52" s="41" t="s">
        <v>27</v>
      </c>
      <c r="K52" s="45" t="s">
        <v>62</v>
      </c>
      <c r="L52" s="41" t="s">
        <v>27</v>
      </c>
      <c r="M52" s="41" t="s">
        <v>27</v>
      </c>
      <c r="N52" s="41" t="s">
        <v>27</v>
      </c>
      <c r="O52" s="23" t="s">
        <v>27</v>
      </c>
      <c r="P52" s="24">
        <f>IF(ISERROR(MATCH(D52,rank!$C$13:$C$201,0))=TRUE,"",INDEX(rank!$A$13:$A$201,MATCH(D52,rank!$C$13:$C$201,0)))</f>
        <v>88</v>
      </c>
      <c r="Q52" s="276" t="str">
        <f>IF(ISERROR(MATCH(D52,rank!$C$13:$C$201,0))=TRUE,"",INDEX(rank!$E$13:$E$201,MATCH(D52,rank!$C$13:$C$201,0)))</f>
        <v>65h 53' 12"</v>
      </c>
      <c r="R52" s="271" t="str">
        <f>IF(ISERROR(MATCH(D52,rank!$C$13:$C$201,0))=TRUE,"",INDEX(rank!$F$13:$F$201,MATCH(D52,rank!$C$13:$C$201,0)))</f>
        <v>+ 1h 40' 57"</v>
      </c>
      <c r="S52" s="18">
        <f>IF(ISERROR(MATCH(A52,rank!$O$13:$O$33,0))=TRUE,"",INDEX(rank!$N$13:$N$201,MATCH(A52,rank!$O$13:$O$33,0)))</f>
      </c>
      <c r="T52" s="284">
        <f>IF(ISERROR(MATCH(A52,rank!$O$13:$O$33,0))=TRUE,"",INDEX(rank!$P$13:$P$33,MATCH(A52,rank!$O$13:$O$33,0)))</f>
      </c>
      <c r="U52" s="217">
        <f>IF(ISERROR(MATCH(D52,rank!$J$13:$J$201,0))=TRUE,"0",INDEX(rank!$L$13:$L$201,MATCH(D52,rank!$J$13:$J$201,0)))</f>
        <v>33</v>
      </c>
      <c r="V52" s="217">
        <f>IF(ISERROR(MATCH(D52,rank!$U$13:$U$201,0))=TRUE,"0",INDEX(rank!$W$13:$W$201,MATCH(D52,rank!$U$13:$U$201,0)))</f>
        <v>12</v>
      </c>
      <c r="W52" s="18">
        <f>IF(ISERROR(MATCH(D52,rank!$AA$13:$AA$201,0))=TRUE,"",INDEX(rank!$Y$13:$Y$201,MATCH(D52,rank!$AA$13:$AA$201,0)))</f>
      </c>
      <c r="X52" s="26">
        <f t="shared" si="1"/>
      </c>
      <c r="Y52" s="2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46"/>
      <c r="AL52" s="28"/>
      <c r="AM52" s="28"/>
      <c r="AN52" s="28"/>
      <c r="AO52" s="28"/>
      <c r="AP52" s="28"/>
      <c r="AQ52" s="246"/>
      <c r="AR52" s="28"/>
    </row>
    <row r="53" spans="1:44" ht="13.5" customHeight="1">
      <c r="A53" s="268" t="s">
        <v>3</v>
      </c>
      <c r="B53" s="184" t="s">
        <v>108</v>
      </c>
      <c r="C53" s="62" t="s">
        <v>109</v>
      </c>
      <c r="D53" s="18">
        <v>66</v>
      </c>
      <c r="E53" s="19" t="s">
        <v>114</v>
      </c>
      <c r="F53" s="20">
        <v>28967</v>
      </c>
      <c r="G53" s="21">
        <v>10305</v>
      </c>
      <c r="H53" s="22" t="s">
        <v>43</v>
      </c>
      <c r="I53" s="18" t="s">
        <v>27</v>
      </c>
      <c r="J53" s="41" t="s">
        <v>27</v>
      </c>
      <c r="K53" s="45" t="s">
        <v>34</v>
      </c>
      <c r="L53" s="41" t="s">
        <v>27</v>
      </c>
      <c r="M53" s="41" t="s">
        <v>27</v>
      </c>
      <c r="N53" s="41" t="s">
        <v>27</v>
      </c>
      <c r="O53" s="23" t="s">
        <v>27</v>
      </c>
      <c r="P53" s="24">
        <f>IF(ISERROR(MATCH(D53,rank!$C$13:$C$201,0))=TRUE,"",INDEX(rank!$A$13:$A$201,MATCH(D53,rank!$C$13:$C$201,0)))</f>
        <v>59</v>
      </c>
      <c r="Q53" s="276" t="str">
        <f>IF(ISERROR(MATCH(D53,rank!$C$13:$C$201,0))=TRUE,"",INDEX(rank!$E$13:$E$201,MATCH(D53,rank!$C$13:$C$201,0)))</f>
        <v>65h 26' 42"</v>
      </c>
      <c r="R53" s="271" t="str">
        <f>IF(ISERROR(MATCH(D53,rank!$C$13:$C$201,0))=TRUE,"",INDEX(rank!$F$13:$F$201,MATCH(D53,rank!$C$13:$C$201,0)))</f>
        <v>+ 1h 14' 27"</v>
      </c>
      <c r="S53" s="18">
        <f>IF(ISERROR(MATCH(A53,rank!$O$13:$O$33,0))=TRUE,"",INDEX(rank!$N$13:$N$201,MATCH(A53,rank!$O$13:$O$33,0)))</f>
      </c>
      <c r="T53" s="284">
        <f>IF(ISERROR(MATCH(A53,rank!$O$13:$O$33,0))=TRUE,"",INDEX(rank!$P$13:$P$33,MATCH(A53,rank!$O$13:$O$33,0)))</f>
      </c>
      <c r="U53" s="217" t="str">
        <f>IF(ISERROR(MATCH(D53,rank!$J$13:$J$201,0))=TRUE,"0",INDEX(rank!$L$13:$L$201,MATCH(D53,rank!$J$13:$J$201,0)))</f>
        <v>0</v>
      </c>
      <c r="V53" s="217" t="str">
        <f>IF(ISERROR(MATCH(D53,rank!$U$13:$U$201,0))=TRUE,"0",INDEX(rank!$W$13:$W$201,MATCH(D53,rank!$U$13:$U$201,0)))</f>
        <v>0</v>
      </c>
      <c r="W53" s="18">
        <f>IF(ISERROR(MATCH(D53,rank!$AA$13:$AA$201,0))=TRUE,"",INDEX(rank!$Y$13:$Y$201,MATCH(D53,rank!$AA$13:$AA$201,0)))</f>
      </c>
      <c r="X53" s="26">
        <f t="shared" si="1"/>
      </c>
      <c r="Y53" s="2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46"/>
      <c r="AL53" s="28"/>
      <c r="AM53" s="28"/>
      <c r="AN53" s="28"/>
      <c r="AO53" s="28"/>
      <c r="AP53" s="28"/>
      <c r="AQ53" s="246"/>
      <c r="AR53" s="28"/>
    </row>
    <row r="54" spans="1:44" ht="13.5" customHeight="1">
      <c r="A54" s="268" t="s">
        <v>3</v>
      </c>
      <c r="B54" s="184" t="s">
        <v>108</v>
      </c>
      <c r="C54" s="62" t="s">
        <v>109</v>
      </c>
      <c r="D54" s="18">
        <v>67</v>
      </c>
      <c r="E54" s="19" t="s">
        <v>115</v>
      </c>
      <c r="F54" s="20">
        <v>29357</v>
      </c>
      <c r="G54" s="21">
        <v>9915</v>
      </c>
      <c r="H54" s="22" t="s">
        <v>47</v>
      </c>
      <c r="I54" s="18" t="s">
        <v>27</v>
      </c>
      <c r="J54" s="41" t="s">
        <v>27</v>
      </c>
      <c r="K54" s="45" t="s">
        <v>62</v>
      </c>
      <c r="L54" s="41" t="s">
        <v>27</v>
      </c>
      <c r="M54" s="41" t="s">
        <v>27</v>
      </c>
      <c r="N54" s="41" t="s">
        <v>27</v>
      </c>
      <c r="O54" s="23" t="s">
        <v>27</v>
      </c>
      <c r="P54" s="24">
        <f>IF(ISERROR(MATCH(D54,rank!$C$13:$C$201,0))=TRUE,"",INDEX(rank!$A$13:$A$201,MATCH(D54,rank!$C$13:$C$201,0)))</f>
        <v>99</v>
      </c>
      <c r="Q54" s="276" t="str">
        <f>IF(ISERROR(MATCH(D54,rank!$C$13:$C$201,0))=TRUE,"",INDEX(rank!$E$13:$E$201,MATCH(D54,rank!$C$13:$C$201,0)))</f>
        <v>66h 06' 14"</v>
      </c>
      <c r="R54" s="271" t="str">
        <f>IF(ISERROR(MATCH(D54,rank!$C$13:$C$201,0))=TRUE,"",INDEX(rank!$F$13:$F$201,MATCH(D54,rank!$C$13:$C$201,0)))</f>
        <v>+ 1h 53' 59"</v>
      </c>
      <c r="S54" s="18">
        <f>IF(ISERROR(MATCH(A54,rank!$O$13:$O$33,0))=TRUE,"",INDEX(rank!$N$13:$N$201,MATCH(A54,rank!$O$13:$O$33,0)))</f>
      </c>
      <c r="T54" s="284">
        <f>IF(ISERROR(MATCH(A54,rank!$O$13:$O$33,0))=TRUE,"",INDEX(rank!$P$13:$P$33,MATCH(A54,rank!$O$13:$O$33,0)))</f>
      </c>
      <c r="U54" s="217" t="str">
        <f>IF(ISERROR(MATCH(D54,rank!$J$13:$J$201,0))=TRUE,"0",INDEX(rank!$L$13:$L$201,MATCH(D54,rank!$J$13:$J$201,0)))</f>
        <v>0</v>
      </c>
      <c r="V54" s="217" t="str">
        <f>IF(ISERROR(MATCH(D54,rank!$U$13:$U$201,0))=TRUE,"0",INDEX(rank!$W$13:$W$201,MATCH(D54,rank!$U$13:$U$201,0)))</f>
        <v>0</v>
      </c>
      <c r="W54" s="18">
        <f>IF(ISERROR(MATCH(D54,rank!$AA$13:$AA$201,0))=TRUE,"",INDEX(rank!$Y$13:$Y$201,MATCH(D54,rank!$AA$13:$AA$201,0)))</f>
      </c>
      <c r="X54" s="26">
        <f t="shared" si="1"/>
      </c>
      <c r="Y54" s="2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46"/>
      <c r="AL54" s="28"/>
      <c r="AM54" s="28"/>
      <c r="AN54" s="28"/>
      <c r="AO54" s="28"/>
      <c r="AP54" s="28"/>
      <c r="AQ54" s="246"/>
      <c r="AR54" s="28"/>
    </row>
    <row r="55" spans="1:44" ht="13.5" customHeight="1">
      <c r="A55" s="268" t="s">
        <v>3</v>
      </c>
      <c r="B55" s="184" t="s">
        <v>108</v>
      </c>
      <c r="C55" s="62" t="s">
        <v>109</v>
      </c>
      <c r="D55" s="18">
        <v>68</v>
      </c>
      <c r="E55" s="19" t="s">
        <v>116</v>
      </c>
      <c r="F55" s="20">
        <v>25640</v>
      </c>
      <c r="G55" s="21">
        <v>13632</v>
      </c>
      <c r="H55" s="22" t="s">
        <v>43</v>
      </c>
      <c r="I55" s="18" t="s">
        <v>27</v>
      </c>
      <c r="J55" s="41" t="s">
        <v>27</v>
      </c>
      <c r="K55" s="45" t="s">
        <v>34</v>
      </c>
      <c r="L55" s="41" t="s">
        <v>27</v>
      </c>
      <c r="M55" s="41" t="s">
        <v>27</v>
      </c>
      <c r="N55" s="41" t="s">
        <v>27</v>
      </c>
      <c r="O55" s="23" t="s">
        <v>27</v>
      </c>
      <c r="P55" s="24">
        <f>IF(ISERROR(MATCH(D55,rank!$C$13:$C$201,0))=TRUE,"",INDEX(rank!$A$13:$A$201,MATCH(D55,rank!$C$13:$C$201,0)))</f>
        <v>44</v>
      </c>
      <c r="Q55" s="276" t="str">
        <f>IF(ISERROR(MATCH(D55,rank!$C$13:$C$201,0))=TRUE,"",INDEX(rank!$E$13:$E$201,MATCH(D55,rank!$C$13:$C$201,0)))</f>
        <v>65h 02' 49"</v>
      </c>
      <c r="R55" s="271" t="str">
        <f>IF(ISERROR(MATCH(D55,rank!$C$13:$C$201,0))=TRUE,"",INDEX(rank!$F$13:$F$201,MATCH(D55,rank!$C$13:$C$201,0)))</f>
        <v>+ 50' 34"</v>
      </c>
      <c r="S55" s="18">
        <f>IF(ISERROR(MATCH(A55,rank!$O$13:$O$33,0))=TRUE,"",INDEX(rank!$N$13:$N$201,MATCH(A55,rank!$O$13:$O$33,0)))</f>
      </c>
      <c r="T55" s="284">
        <f>IF(ISERROR(MATCH(A55,rank!$O$13:$O$33,0))=TRUE,"",INDEX(rank!$P$13:$P$33,MATCH(A55,rank!$O$13:$O$33,0)))</f>
      </c>
      <c r="U55" s="217">
        <f>IF(ISERROR(MATCH(D55,rank!$J$13:$J$201,0))=TRUE,"0",INDEX(rank!$L$13:$L$201,MATCH(D55,rank!$J$13:$J$201,0)))</f>
        <v>2</v>
      </c>
      <c r="V55" s="217">
        <f>IF(ISERROR(MATCH(D55,rank!$U$13:$U$201,0))=TRUE,"0",INDEX(rank!$W$13:$W$201,MATCH(D55,rank!$U$13:$U$201,0)))</f>
        <v>20</v>
      </c>
      <c r="W55" s="18">
        <f>IF(ISERROR(MATCH(D55,rank!$AA$13:$AA$201,0))=TRUE,"",INDEX(rank!$Y$13:$Y$201,MATCH(D55,rank!$AA$13:$AA$201,0)))</f>
      </c>
      <c r="X55" s="26">
        <f t="shared" si="1"/>
        <v>1</v>
      </c>
      <c r="Y55" s="27"/>
      <c r="Z55" s="28"/>
      <c r="AA55" s="28"/>
      <c r="AB55" s="28"/>
      <c r="AC55" s="28"/>
      <c r="AD55" s="28"/>
      <c r="AE55" s="28"/>
      <c r="AF55" s="28" t="s">
        <v>28</v>
      </c>
      <c r="AG55" s="28"/>
      <c r="AH55" s="28"/>
      <c r="AI55" s="28"/>
      <c r="AJ55" s="28"/>
      <c r="AK55" s="246"/>
      <c r="AL55" s="28"/>
      <c r="AM55" s="28"/>
      <c r="AN55" s="28"/>
      <c r="AO55" s="28"/>
      <c r="AP55" s="28"/>
      <c r="AQ55" s="246"/>
      <c r="AR55" s="28"/>
    </row>
    <row r="56" spans="1:44" ht="13.5" customHeight="1" thickBot="1">
      <c r="A56" s="268" t="s">
        <v>3</v>
      </c>
      <c r="B56" s="185" t="s">
        <v>108</v>
      </c>
      <c r="C56" s="63" t="s">
        <v>109</v>
      </c>
      <c r="D56" s="30">
        <v>69</v>
      </c>
      <c r="E56" s="31" t="s">
        <v>117</v>
      </c>
      <c r="F56" s="32">
        <v>27475</v>
      </c>
      <c r="G56" s="33">
        <v>11797</v>
      </c>
      <c r="H56" s="34" t="s">
        <v>43</v>
      </c>
      <c r="I56" s="30" t="s">
        <v>27</v>
      </c>
      <c r="J56" s="30" t="s">
        <v>27</v>
      </c>
      <c r="K56" s="34" t="s">
        <v>34</v>
      </c>
      <c r="L56" s="30" t="s">
        <v>27</v>
      </c>
      <c r="M56" s="30" t="s">
        <v>27</v>
      </c>
      <c r="N56" s="30" t="s">
        <v>27</v>
      </c>
      <c r="O56" s="35" t="s">
        <v>27</v>
      </c>
      <c r="P56" s="36">
        <f>IF(ISERROR(MATCH(D56,rank!$C$13:$C$201,0))=TRUE,"",INDEX(rank!$A$13:$A$201,MATCH(D56,rank!$C$13:$C$201,0)))</f>
        <v>48</v>
      </c>
      <c r="Q56" s="277" t="str">
        <f>IF(ISERROR(MATCH(D56,rank!$C$13:$C$201,0))=TRUE,"",INDEX(rank!$E$13:$E$201,MATCH(D56,rank!$C$13:$C$201,0)))</f>
        <v>65h 10' 04"</v>
      </c>
      <c r="R56" s="272" t="str">
        <f>IF(ISERROR(MATCH(D56,rank!$C$13:$C$201,0))=TRUE,"",INDEX(rank!$F$13:$F$201,MATCH(D56,rank!$C$13:$C$201,0)))</f>
        <v>+ 57' 49"</v>
      </c>
      <c r="S56" s="30">
        <f>IF(ISERROR(MATCH(A56,rank!$O$13:$O$33,0))=TRUE,"",INDEX(rank!$N$13:$N$201,MATCH(A56,rank!$O$13:$O$33,0)))</f>
      </c>
      <c r="T56" s="286">
        <f>IF(ISERROR(MATCH(A56,rank!$O$13:$O$33,0))=TRUE,"",INDEX(rank!$P$13:$P$33,MATCH(A56,rank!$O$13:$O$33,0)))</f>
      </c>
      <c r="U56" s="218" t="str">
        <f>IF(ISERROR(MATCH(D56,rank!$J$13:$J$201,0))=TRUE,"0",INDEX(rank!$L$13:$L$201,MATCH(D56,rank!$J$13:$J$201,0)))</f>
        <v>0</v>
      </c>
      <c r="V56" s="218" t="str">
        <f>IF(ISERROR(MATCH(D56,rank!$U$13:$U$201,0))=TRUE,"0",INDEX(rank!$W$13:$W$201,MATCH(D56,rank!$U$13:$U$201,0)))</f>
        <v>0</v>
      </c>
      <c r="W56" s="30">
        <f>IF(ISERROR(MATCH(D56,rank!$AA$13:$AA$201,0))=TRUE,"",INDEX(rank!$Y$13:$Y$201,MATCH(D56,rank!$AA$13:$AA$201,0)))</f>
      </c>
      <c r="X56" s="38">
        <f t="shared" si="1"/>
      </c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247"/>
      <c r="AL56" s="40"/>
      <c r="AM56" s="40"/>
      <c r="AN56" s="40"/>
      <c r="AO56" s="40"/>
      <c r="AP56" s="40"/>
      <c r="AQ56" s="247"/>
      <c r="AR56" s="40"/>
    </row>
    <row r="57" spans="1:44" ht="13.5" customHeight="1" thickTop="1">
      <c r="A57" s="268" t="s">
        <v>7</v>
      </c>
      <c r="B57" s="186" t="s">
        <v>320</v>
      </c>
      <c r="C57" s="64" t="s">
        <v>321</v>
      </c>
      <c r="D57" s="41">
        <v>71</v>
      </c>
      <c r="E57" s="42" t="s">
        <v>118</v>
      </c>
      <c r="F57" s="43">
        <v>28216</v>
      </c>
      <c r="G57" s="44">
        <v>11056</v>
      </c>
      <c r="H57" s="45" t="s">
        <v>26</v>
      </c>
      <c r="I57" s="41" t="s">
        <v>27</v>
      </c>
      <c r="J57" s="41" t="s">
        <v>28</v>
      </c>
      <c r="K57" s="45" t="s">
        <v>29</v>
      </c>
      <c r="L57" s="41" t="s">
        <v>30</v>
      </c>
      <c r="M57" s="41" t="s">
        <v>27</v>
      </c>
      <c r="N57" s="41" t="s">
        <v>30</v>
      </c>
      <c r="O57" s="46" t="s">
        <v>27</v>
      </c>
      <c r="P57" s="47">
        <f>IF(ISERROR(MATCH(D57,rank!$C$13:$C$201,0))=TRUE,"",INDEX(rank!$A$13:$A$201,MATCH(D57,rank!$C$13:$C$201,0)))</f>
        <v>13</v>
      </c>
      <c r="Q57" s="278" t="str">
        <f>IF(ISERROR(MATCH(D57,rank!$C$13:$C$201,0))=TRUE,"",INDEX(rank!$E$13:$E$201,MATCH(D57,rank!$C$13:$C$201,0)))</f>
        <v>64h 24' 30"</v>
      </c>
      <c r="R57" s="273" t="str">
        <f>IF(ISERROR(MATCH(D57,rank!$C$13:$C$201,0))=TRUE,"",INDEX(rank!$F$13:$F$201,MATCH(D57,rank!$C$13:$C$201,0)))</f>
        <v>+ 12' 15"</v>
      </c>
      <c r="S57" s="41">
        <f>IF(ISERROR(MATCH(A57,rank!$O$13:$O$33,0))=TRUE,"",INDEX(rank!$N$13:$N$201,MATCH(A57,rank!$O$13:$O$33,0)))</f>
      </c>
      <c r="T57" s="287">
        <f>IF(ISERROR(MATCH(A57,rank!$O$13:$O$33,0))=TRUE,"",INDEX(rank!$P$13:$P$33,MATCH(A57,rank!$O$13:$O$33,0)))</f>
      </c>
      <c r="U57" s="219">
        <f>IF(ISERROR(MATCH(D57,rank!$J$13:$J$201,0))=TRUE,"0",INDEX(rank!$L$13:$L$201,MATCH(D57,rank!$J$13:$J$201,0)))</f>
        <v>6</v>
      </c>
      <c r="V57" s="219" t="str">
        <f>IF(ISERROR(MATCH(D57,rank!$U$13:$U$201,0))=TRUE,"0",INDEX(rank!$W$13:$W$201,MATCH(D57,rank!$U$13:$U$201,0)))</f>
        <v>0</v>
      </c>
      <c r="W57" s="41">
        <f>IF(ISERROR(MATCH(D57,rank!$AA$13:$AA$201,0))=TRUE,"",INDEX(rank!$Y$13:$Y$201,MATCH(D57,rank!$AA$13:$AA$201,0)))</f>
      </c>
      <c r="X57" s="49">
        <f t="shared" si="1"/>
      </c>
      <c r="Y57" s="50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248"/>
      <c r="AL57" s="51"/>
      <c r="AM57" s="51"/>
      <c r="AN57" s="51"/>
      <c r="AO57" s="51"/>
      <c r="AP57" s="51"/>
      <c r="AQ57" s="248"/>
      <c r="AR57" s="51"/>
    </row>
    <row r="58" spans="1:44" ht="13.5" customHeight="1">
      <c r="A58" s="268" t="s">
        <v>7</v>
      </c>
      <c r="B58" s="187" t="s">
        <v>119</v>
      </c>
      <c r="C58" s="65" t="s">
        <v>120</v>
      </c>
      <c r="D58" s="18">
        <v>72</v>
      </c>
      <c r="E58" s="19" t="s">
        <v>121</v>
      </c>
      <c r="F58" s="20">
        <v>30012</v>
      </c>
      <c r="G58" s="21">
        <v>9260</v>
      </c>
      <c r="H58" s="22" t="s">
        <v>26</v>
      </c>
      <c r="I58" s="18" t="s">
        <v>27</v>
      </c>
      <c r="J58" s="41" t="s">
        <v>27</v>
      </c>
      <c r="K58" s="45" t="s">
        <v>34</v>
      </c>
      <c r="L58" s="41" t="s">
        <v>27</v>
      </c>
      <c r="M58" s="41" t="s">
        <v>27</v>
      </c>
      <c r="N58" s="41" t="s">
        <v>27</v>
      </c>
      <c r="O58" s="23" t="s">
        <v>30</v>
      </c>
      <c r="P58" s="24">
        <f>IF(ISERROR(MATCH(D58,rank!$C$13:$C$201,0))=TRUE,"",INDEX(rank!$A$13:$A$201,MATCH(D58,rank!$C$13:$C$201,0)))</f>
      </c>
      <c r="Q58" s="276">
        <f>IF(ISERROR(MATCH(D58,rank!$C$13:$C$201,0))=TRUE,"",INDEX(rank!$E$13:$E$201,MATCH(D58,rank!$C$13:$C$201,0)))</f>
      </c>
      <c r="R58" s="271">
        <f>IF(ISERROR(MATCH(D58,rank!$C$13:$C$201,0))=TRUE,"",INDEX(rank!$F$13:$F$201,MATCH(D58,rank!$C$13:$C$201,0)))</f>
      </c>
      <c r="S58" s="18">
        <f>IF(ISERROR(MATCH(A58,rank!$O$13:$O$33,0))=TRUE,"",INDEX(rank!$N$13:$N$201,MATCH(A58,rank!$O$13:$O$33,0)))</f>
      </c>
      <c r="T58" s="284">
        <f>IF(ISERROR(MATCH(A58,rank!$O$13:$O$33,0))=TRUE,"",INDEX(rank!$P$13:$P$33,MATCH(A58,rank!$O$13:$O$33,0)))</f>
      </c>
      <c r="U58" s="217" t="str">
        <f>IF(ISERROR(MATCH(D58,rank!$J$13:$J$201,0))=TRUE,"0",INDEX(rank!$L$13:$L$201,MATCH(D58,rank!$J$13:$J$201,0)))</f>
        <v>0</v>
      </c>
      <c r="V58" s="217" t="str">
        <f>IF(ISERROR(MATCH(D58,rank!$U$13:$U$201,0))=TRUE,"0",INDEX(rank!$W$13:$W$201,MATCH(D58,rank!$U$13:$U$201,0)))</f>
        <v>0</v>
      </c>
      <c r="W58" s="18">
        <f>IF(ISERROR(MATCH(D58,rank!$AA$13:$AA$201,0))=TRUE,"",INDEX(rank!$Y$13:$Y$201,MATCH(D58,rank!$AA$13:$AA$201,0)))</f>
      </c>
      <c r="X58" s="26">
        <f t="shared" si="1"/>
      </c>
      <c r="Y58" s="2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46"/>
      <c r="AL58" s="28"/>
      <c r="AM58" s="28"/>
      <c r="AN58" s="28"/>
      <c r="AO58" s="28"/>
      <c r="AP58" s="28"/>
      <c r="AQ58" s="246"/>
      <c r="AR58" s="28"/>
    </row>
    <row r="59" spans="1:44" ht="13.5" customHeight="1">
      <c r="A59" s="268" t="s">
        <v>7</v>
      </c>
      <c r="B59" s="187" t="s">
        <v>119</v>
      </c>
      <c r="C59" s="65" t="s">
        <v>120</v>
      </c>
      <c r="D59" s="18">
        <v>73</v>
      </c>
      <c r="E59" s="19" t="s">
        <v>122</v>
      </c>
      <c r="F59" s="20">
        <v>29176</v>
      </c>
      <c r="G59" s="21">
        <v>10096</v>
      </c>
      <c r="H59" s="22" t="s">
        <v>26</v>
      </c>
      <c r="I59" s="18" t="s">
        <v>27</v>
      </c>
      <c r="J59" s="41" t="s">
        <v>27</v>
      </c>
      <c r="K59" s="45" t="s">
        <v>29</v>
      </c>
      <c r="L59" s="41" t="s">
        <v>27</v>
      </c>
      <c r="M59" s="41" t="s">
        <v>27</v>
      </c>
      <c r="N59" s="41" t="s">
        <v>27</v>
      </c>
      <c r="O59" s="23" t="s">
        <v>27</v>
      </c>
      <c r="P59" s="24">
        <f>IF(ISERROR(MATCH(D59,rank!$C$13:$C$201,0))=TRUE,"",INDEX(rank!$A$13:$A$201,MATCH(D59,rank!$C$13:$C$201,0)))</f>
        <v>8</v>
      </c>
      <c r="Q59" s="276" t="str">
        <f>IF(ISERROR(MATCH(D59,rank!$C$13:$C$201,0))=TRUE,"",INDEX(rank!$E$13:$E$201,MATCH(D59,rank!$C$13:$C$201,0)))</f>
        <v>64h 20' 40"</v>
      </c>
      <c r="R59" s="271" t="str">
        <f>IF(ISERROR(MATCH(D59,rank!$C$13:$C$201,0))=TRUE,"",INDEX(rank!$F$13:$F$201,MATCH(D59,rank!$C$13:$C$201,0)))</f>
        <v>+ 08' 25"</v>
      </c>
      <c r="S59" s="18">
        <f>IF(ISERROR(MATCH(A59,rank!$O$13:$O$33,0))=TRUE,"",INDEX(rank!$N$13:$N$201,MATCH(A59,rank!$O$13:$O$33,0)))</f>
      </c>
      <c r="T59" s="284">
        <f>IF(ISERROR(MATCH(A59,rank!$O$13:$O$33,0))=TRUE,"",INDEX(rank!$P$13:$P$33,MATCH(A59,rank!$O$13:$O$33,0)))</f>
      </c>
      <c r="U59" s="217">
        <f>IF(ISERROR(MATCH(D59,rank!$J$13:$J$201,0))=TRUE,"0",INDEX(rank!$L$13:$L$201,MATCH(D59,rank!$J$13:$J$201,0)))</f>
        <v>20</v>
      </c>
      <c r="V59" s="217">
        <f>IF(ISERROR(MATCH(D59,rank!$U$13:$U$201,0))=TRUE,"0",INDEX(rank!$W$13:$W$201,MATCH(D59,rank!$U$13:$U$201,0)))</f>
        <v>51</v>
      </c>
      <c r="W59" s="18">
        <f>IF(ISERROR(MATCH(D59,rank!$AA$13:$AA$201,0))=TRUE,"",INDEX(rank!$Y$13:$Y$201,MATCH(D59,rank!$AA$13:$AA$201,0)))</f>
      </c>
      <c r="X59" s="26">
        <f t="shared" si="1"/>
        <v>1</v>
      </c>
      <c r="Y59" s="27"/>
      <c r="Z59" s="28"/>
      <c r="AA59" s="28"/>
      <c r="AB59" s="28"/>
      <c r="AC59" s="28"/>
      <c r="AD59" s="28"/>
      <c r="AE59" s="28"/>
      <c r="AF59" s="28"/>
      <c r="AG59" s="28" t="s">
        <v>28</v>
      </c>
      <c r="AH59" s="28"/>
      <c r="AI59" s="28"/>
      <c r="AJ59" s="28"/>
      <c r="AK59" s="246"/>
      <c r="AL59" s="28"/>
      <c r="AM59" s="28"/>
      <c r="AN59" s="28"/>
      <c r="AO59" s="28"/>
      <c r="AP59" s="28"/>
      <c r="AQ59" s="246"/>
      <c r="AR59" s="28"/>
    </row>
    <row r="60" spans="1:44" ht="13.5" customHeight="1">
      <c r="A60" s="268" t="s">
        <v>7</v>
      </c>
      <c r="B60" s="187" t="s">
        <v>119</v>
      </c>
      <c r="C60" s="65" t="s">
        <v>120</v>
      </c>
      <c r="D60" s="18">
        <v>74</v>
      </c>
      <c r="E60" s="19" t="s">
        <v>123</v>
      </c>
      <c r="F60" s="20">
        <v>30118</v>
      </c>
      <c r="G60" s="21">
        <v>9154</v>
      </c>
      <c r="H60" s="22" t="s">
        <v>26</v>
      </c>
      <c r="I60" s="18" t="s">
        <v>27</v>
      </c>
      <c r="J60" s="41" t="s">
        <v>27</v>
      </c>
      <c r="K60" s="45" t="s">
        <v>36</v>
      </c>
      <c r="L60" s="41" t="s">
        <v>27</v>
      </c>
      <c r="M60" s="41" t="s">
        <v>27</v>
      </c>
      <c r="N60" s="41" t="s">
        <v>27</v>
      </c>
      <c r="O60" s="23" t="s">
        <v>52</v>
      </c>
      <c r="P60" s="24">
        <f>IF(ISERROR(MATCH(D60,rank!$C$13:$C$201,0))=TRUE,"",INDEX(rank!$A$13:$A$201,MATCH(D60,rank!$C$13:$C$201,0)))</f>
        <v>97</v>
      </c>
      <c r="Q60" s="276" t="str">
        <f>IF(ISERROR(MATCH(D60,rank!$C$13:$C$201,0))=TRUE,"",INDEX(rank!$E$13:$E$201,MATCH(D60,rank!$C$13:$C$201,0)))</f>
        <v>66h 05' 48"</v>
      </c>
      <c r="R60" s="271" t="str">
        <f>IF(ISERROR(MATCH(D60,rank!$C$13:$C$201,0))=TRUE,"",INDEX(rank!$F$13:$F$201,MATCH(D60,rank!$C$13:$C$201,0)))</f>
        <v>+ 1h 53' 33"</v>
      </c>
      <c r="S60" s="18">
        <f>IF(ISERROR(MATCH(A60,rank!$O$13:$O$33,0))=TRUE,"",INDEX(rank!$N$13:$N$201,MATCH(A60,rank!$O$13:$O$33,0)))</f>
      </c>
      <c r="T60" s="284">
        <f>IF(ISERROR(MATCH(A60,rank!$O$13:$O$33,0))=TRUE,"",INDEX(rank!$P$13:$P$33,MATCH(A60,rank!$O$13:$O$33,0)))</f>
      </c>
      <c r="U60" s="217" t="str">
        <f>IF(ISERROR(MATCH(D60,rank!$J$13:$J$201,0))=TRUE,"0",INDEX(rank!$L$13:$L$201,MATCH(D60,rank!$J$13:$J$201,0)))</f>
        <v>0</v>
      </c>
      <c r="V60" s="217" t="str">
        <f>IF(ISERROR(MATCH(D60,rank!$U$13:$U$201,0))=TRUE,"0",INDEX(rank!$W$13:$W$201,MATCH(D60,rank!$U$13:$U$201,0)))</f>
        <v>0</v>
      </c>
      <c r="W60" s="18">
        <f>IF(ISERROR(MATCH(D60,rank!$AA$13:$AA$201,0))=TRUE,"",INDEX(rank!$Y$13:$Y$201,MATCH(D60,rank!$AA$13:$AA$201,0)))</f>
        <v>11</v>
      </c>
      <c r="X60" s="26">
        <f t="shared" si="1"/>
        <v>1</v>
      </c>
      <c r="Y60" s="27"/>
      <c r="Z60" s="28"/>
      <c r="AA60" s="28"/>
      <c r="AB60" s="28"/>
      <c r="AC60" s="28"/>
      <c r="AD60" s="28"/>
      <c r="AE60" s="28"/>
      <c r="AF60" s="28" t="s">
        <v>28</v>
      </c>
      <c r="AG60" s="28"/>
      <c r="AH60" s="28"/>
      <c r="AI60" s="28"/>
      <c r="AJ60" s="28"/>
      <c r="AK60" s="246"/>
      <c r="AL60" s="28"/>
      <c r="AM60" s="28"/>
      <c r="AN60" s="28"/>
      <c r="AO60" s="28"/>
      <c r="AP60" s="28"/>
      <c r="AQ60" s="246"/>
      <c r="AR60" s="28"/>
    </row>
    <row r="61" spans="1:44" ht="13.5" customHeight="1">
      <c r="A61" s="268" t="s">
        <v>7</v>
      </c>
      <c r="B61" s="187" t="s">
        <v>119</v>
      </c>
      <c r="C61" s="65" t="s">
        <v>120</v>
      </c>
      <c r="D61" s="18">
        <v>75</v>
      </c>
      <c r="E61" s="19" t="s">
        <v>124</v>
      </c>
      <c r="F61" s="20">
        <v>28235</v>
      </c>
      <c r="G61" s="21">
        <v>11037</v>
      </c>
      <c r="H61" s="22" t="s">
        <v>26</v>
      </c>
      <c r="I61" s="18" t="s">
        <v>27</v>
      </c>
      <c r="J61" s="41" t="s">
        <v>27</v>
      </c>
      <c r="K61" s="45" t="s">
        <v>55</v>
      </c>
      <c r="L61" s="41" t="s">
        <v>27</v>
      </c>
      <c r="M61" s="41" t="s">
        <v>30</v>
      </c>
      <c r="N61" s="41" t="s">
        <v>27</v>
      </c>
      <c r="O61" s="23" t="s">
        <v>27</v>
      </c>
      <c r="P61" s="24">
        <f>IF(ISERROR(MATCH(D61,rank!$C$13:$C$201,0))=TRUE,"",INDEX(rank!$A$13:$A$201,MATCH(D61,rank!$C$13:$C$201,0)))</f>
        <v>111</v>
      </c>
      <c r="Q61" s="276" t="str">
        <f>IF(ISERROR(MATCH(D61,rank!$C$13:$C$201,0))=TRUE,"",INDEX(rank!$E$13:$E$201,MATCH(D61,rank!$C$13:$C$201,0)))</f>
        <v>66h 15' 56"</v>
      </c>
      <c r="R61" s="271" t="str">
        <f>IF(ISERROR(MATCH(D61,rank!$C$13:$C$201,0))=TRUE,"",INDEX(rank!$F$13:$F$201,MATCH(D61,rank!$C$13:$C$201,0)))</f>
        <v>+ 2h 03' 41"</v>
      </c>
      <c r="S61" s="18">
        <f>IF(ISERROR(MATCH(A61,rank!$O$13:$O$33,0))=TRUE,"",INDEX(rank!$N$13:$N$201,MATCH(A61,rank!$O$13:$O$33,0)))</f>
      </c>
      <c r="T61" s="284">
        <f>IF(ISERROR(MATCH(A61,rank!$O$13:$O$33,0))=TRUE,"",INDEX(rank!$P$13:$P$33,MATCH(A61,rank!$O$13:$O$33,0)))</f>
      </c>
      <c r="U61" s="217">
        <f>IF(ISERROR(MATCH(D61,rank!$J$13:$J$201,0))=TRUE,"0",INDEX(rank!$L$13:$L$201,MATCH(D61,rank!$J$13:$J$201,0)))</f>
        <v>27</v>
      </c>
      <c r="V61" s="217" t="str">
        <f>IF(ISERROR(MATCH(D61,rank!$U$13:$U$201,0))=TRUE,"0",INDEX(rank!$W$13:$W$201,MATCH(D61,rank!$U$13:$U$201,0)))</f>
        <v>0</v>
      </c>
      <c r="W61" s="18">
        <f>IF(ISERROR(MATCH(D61,rank!$AA$13:$AA$201,0))=TRUE,"",INDEX(rank!$Y$13:$Y$201,MATCH(D61,rank!$AA$13:$AA$201,0)))</f>
      </c>
      <c r="X61" s="26">
        <f t="shared" si="1"/>
      </c>
      <c r="Y61" s="2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46"/>
      <c r="AL61" s="28"/>
      <c r="AM61" s="28"/>
      <c r="AN61" s="28"/>
      <c r="AO61" s="28"/>
      <c r="AP61" s="28"/>
      <c r="AQ61" s="246"/>
      <c r="AR61" s="28"/>
    </row>
    <row r="62" spans="1:44" ht="13.5" customHeight="1">
      <c r="A62" s="268" t="s">
        <v>7</v>
      </c>
      <c r="B62" s="187" t="s">
        <v>119</v>
      </c>
      <c r="C62" s="65" t="s">
        <v>120</v>
      </c>
      <c r="D62" s="18">
        <v>76</v>
      </c>
      <c r="E62" s="19" t="s">
        <v>125</v>
      </c>
      <c r="F62" s="20">
        <v>28254</v>
      </c>
      <c r="G62" s="21">
        <v>11018</v>
      </c>
      <c r="H62" s="22" t="s">
        <v>26</v>
      </c>
      <c r="I62" s="18" t="s">
        <v>27</v>
      </c>
      <c r="J62" s="41" t="s">
        <v>27</v>
      </c>
      <c r="K62" s="45" t="s">
        <v>62</v>
      </c>
      <c r="L62" s="41" t="s">
        <v>27</v>
      </c>
      <c r="M62" s="41" t="s">
        <v>27</v>
      </c>
      <c r="N62" s="41" t="s">
        <v>27</v>
      </c>
      <c r="O62" s="23" t="s">
        <v>27</v>
      </c>
      <c r="P62" s="24">
        <f>IF(ISERROR(MATCH(D62,rank!$C$13:$C$201,0))=TRUE,"",INDEX(rank!$A$13:$A$201,MATCH(D62,rank!$C$13:$C$201,0)))</f>
        <v>49</v>
      </c>
      <c r="Q62" s="276" t="str">
        <f>IF(ISERROR(MATCH(D62,rank!$C$13:$C$201,0))=TRUE,"",INDEX(rank!$E$13:$E$201,MATCH(D62,rank!$C$13:$C$201,0)))</f>
        <v>65h 12' 45"</v>
      </c>
      <c r="R62" s="271" t="str">
        <f>IF(ISERROR(MATCH(D62,rank!$C$13:$C$201,0))=TRUE,"",INDEX(rank!$F$13:$F$201,MATCH(D62,rank!$C$13:$C$201,0)))</f>
        <v>+ 1h 00' 30"</v>
      </c>
      <c r="S62" s="18">
        <f>IF(ISERROR(MATCH(A62,rank!$O$13:$O$33,0))=TRUE,"",INDEX(rank!$N$13:$N$201,MATCH(A62,rank!$O$13:$O$33,0)))</f>
      </c>
      <c r="T62" s="284">
        <f>IF(ISERROR(MATCH(A62,rank!$O$13:$O$33,0))=TRUE,"",INDEX(rank!$P$13:$P$33,MATCH(A62,rank!$O$13:$O$33,0)))</f>
      </c>
      <c r="U62" s="217">
        <f>IF(ISERROR(MATCH(D62,rank!$J$13:$J$201,0))=TRUE,"0",INDEX(rank!$L$13:$L$201,MATCH(D62,rank!$J$13:$J$201,0)))</f>
        <v>20</v>
      </c>
      <c r="V62" s="217">
        <f>IF(ISERROR(MATCH(D62,rank!$U$13:$U$201,0))=TRUE,"0",INDEX(rank!$W$13:$W$201,MATCH(D62,rank!$U$13:$U$201,0)))</f>
        <v>26</v>
      </c>
      <c r="W62" s="18">
        <f>IF(ISERROR(MATCH(D62,rank!$AA$13:$AA$201,0))=TRUE,"",INDEX(rank!$Y$13:$Y$201,MATCH(D62,rank!$AA$13:$AA$201,0)))</f>
      </c>
      <c r="X62" s="26">
        <f t="shared" si="1"/>
      </c>
      <c r="Y62" s="2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46"/>
      <c r="AL62" s="28"/>
      <c r="AM62" s="28"/>
      <c r="AN62" s="28"/>
      <c r="AO62" s="28"/>
      <c r="AP62" s="28"/>
      <c r="AQ62" s="246"/>
      <c r="AR62" s="28"/>
    </row>
    <row r="63" spans="1:44" ht="13.5" customHeight="1">
      <c r="A63" s="268" t="s">
        <v>7</v>
      </c>
      <c r="B63" s="187" t="s">
        <v>119</v>
      </c>
      <c r="C63" s="65" t="s">
        <v>120</v>
      </c>
      <c r="D63" s="18">
        <v>77</v>
      </c>
      <c r="E63" s="19" t="s">
        <v>126</v>
      </c>
      <c r="F63" s="20">
        <v>29889</v>
      </c>
      <c r="G63" s="21">
        <v>9383</v>
      </c>
      <c r="H63" s="22" t="s">
        <v>26</v>
      </c>
      <c r="I63" s="18" t="s">
        <v>27</v>
      </c>
      <c r="J63" s="41" t="s">
        <v>27</v>
      </c>
      <c r="K63" s="45" t="s">
        <v>34</v>
      </c>
      <c r="L63" s="41" t="s">
        <v>27</v>
      </c>
      <c r="M63" s="41" t="s">
        <v>27</v>
      </c>
      <c r="N63" s="41" t="s">
        <v>27</v>
      </c>
      <c r="O63" s="23" t="s">
        <v>27</v>
      </c>
      <c r="P63" s="24">
        <f>IF(ISERROR(MATCH(D63,rank!$C$13:$C$201,0))=TRUE,"",INDEX(rank!$A$13:$A$201,MATCH(D63,rank!$C$13:$C$201,0)))</f>
        <v>74</v>
      </c>
      <c r="Q63" s="276" t="str">
        <f>IF(ISERROR(MATCH(D63,rank!$C$13:$C$201,0))=TRUE,"",INDEX(rank!$E$13:$E$201,MATCH(D63,rank!$C$13:$C$201,0)))</f>
        <v>65h 40' 24"</v>
      </c>
      <c r="R63" s="271" t="str">
        <f>IF(ISERROR(MATCH(D63,rank!$C$13:$C$201,0))=TRUE,"",INDEX(rank!$F$13:$F$201,MATCH(D63,rank!$C$13:$C$201,0)))</f>
        <v>+ 1h 28' 09"</v>
      </c>
      <c r="S63" s="18">
        <f>IF(ISERROR(MATCH(A63,rank!$O$13:$O$33,0))=TRUE,"",INDEX(rank!$N$13:$N$201,MATCH(A63,rank!$O$13:$O$33,0)))</f>
      </c>
      <c r="T63" s="284">
        <f>IF(ISERROR(MATCH(A63,rank!$O$13:$O$33,0))=TRUE,"",INDEX(rank!$P$13:$P$33,MATCH(A63,rank!$O$13:$O$33,0)))</f>
      </c>
      <c r="U63" s="217">
        <f>IF(ISERROR(MATCH(D63,rank!$J$13:$J$201,0))=TRUE,"0",INDEX(rank!$L$13:$L$201,MATCH(D63,rank!$J$13:$J$201,0)))</f>
        <v>42</v>
      </c>
      <c r="V63" s="217">
        <f>IF(ISERROR(MATCH(D63,rank!$U$13:$U$201,0))=TRUE,"0",INDEX(rank!$W$13:$W$201,MATCH(D63,rank!$U$13:$U$201,0)))</f>
        <v>21</v>
      </c>
      <c r="W63" s="18">
        <f>IF(ISERROR(MATCH(D63,rank!$AA$13:$AA$201,0))=TRUE,"",INDEX(rank!$Y$13:$Y$201,MATCH(D63,rank!$AA$13:$AA$201,0)))</f>
      </c>
      <c r="X63" s="26">
        <f t="shared" si="1"/>
        <v>2</v>
      </c>
      <c r="Y63" s="27"/>
      <c r="Z63" s="28" t="s">
        <v>30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46"/>
      <c r="AL63" s="28" t="s">
        <v>28</v>
      </c>
      <c r="AM63" s="28"/>
      <c r="AN63" s="28"/>
      <c r="AO63" s="28"/>
      <c r="AP63" s="28"/>
      <c r="AQ63" s="246"/>
      <c r="AR63" s="28"/>
    </row>
    <row r="64" spans="1:44" ht="13.5" customHeight="1">
      <c r="A64" s="268" t="s">
        <v>7</v>
      </c>
      <c r="B64" s="187" t="s">
        <v>119</v>
      </c>
      <c r="C64" s="65" t="s">
        <v>120</v>
      </c>
      <c r="D64" s="18">
        <v>78</v>
      </c>
      <c r="E64" s="19" t="s">
        <v>127</v>
      </c>
      <c r="F64" s="20">
        <v>30265</v>
      </c>
      <c r="G64" s="21">
        <v>9007</v>
      </c>
      <c r="H64" s="22" t="s">
        <v>26</v>
      </c>
      <c r="I64" s="18" t="s">
        <v>27</v>
      </c>
      <c r="J64" s="41" t="s">
        <v>27</v>
      </c>
      <c r="K64" s="45" t="s">
        <v>36</v>
      </c>
      <c r="L64" s="41" t="s">
        <v>27</v>
      </c>
      <c r="M64" s="41" t="s">
        <v>27</v>
      </c>
      <c r="N64" s="41" t="s">
        <v>27</v>
      </c>
      <c r="O64" s="23" t="s">
        <v>52</v>
      </c>
      <c r="P64" s="24">
        <f>IF(ISERROR(MATCH(D64,rank!$C$13:$C$201,0))=TRUE,"",INDEX(rank!$A$13:$A$201,MATCH(D64,rank!$C$13:$C$201,0)))</f>
        <v>27</v>
      </c>
      <c r="Q64" s="276" t="str">
        <f>IF(ISERROR(MATCH(D64,rank!$C$13:$C$201,0))=TRUE,"",INDEX(rank!$E$13:$E$201,MATCH(D64,rank!$C$13:$C$201,0)))</f>
        <v>64h 43' 56"</v>
      </c>
      <c r="R64" s="271" t="str">
        <f>IF(ISERROR(MATCH(D64,rank!$C$13:$C$201,0))=TRUE,"",INDEX(rank!$F$13:$F$201,MATCH(D64,rank!$C$13:$C$201,0)))</f>
        <v>+ 31' 41"</v>
      </c>
      <c r="S64" s="18">
        <f>IF(ISERROR(MATCH(A64,rank!$O$13:$O$33,0))=TRUE,"",INDEX(rank!$N$13:$N$201,MATCH(A64,rank!$O$13:$O$33,0)))</f>
      </c>
      <c r="T64" s="284">
        <f>IF(ISERROR(MATCH(A64,rank!$O$13:$O$33,0))=TRUE,"",INDEX(rank!$P$13:$P$33,MATCH(A64,rank!$O$13:$O$33,0)))</f>
      </c>
      <c r="U64" s="217">
        <f>IF(ISERROR(MATCH(D64,rank!$J$13:$J$201,0))=TRUE,"0",INDEX(rank!$L$13:$L$201,MATCH(D64,rank!$J$13:$J$201,0)))</f>
        <v>8</v>
      </c>
      <c r="V64" s="217">
        <f>IF(ISERROR(MATCH(D64,rank!$U$13:$U$201,0))=TRUE,"0",INDEX(rank!$W$13:$W$201,MATCH(D64,rank!$U$13:$U$201,0)))</f>
        <v>50</v>
      </c>
      <c r="W64" s="18">
        <f>IF(ISERROR(MATCH(D64,rank!$AA$13:$AA$201,0))=TRUE,"",INDEX(rank!$Y$13:$Y$201,MATCH(D64,rank!$AA$13:$AA$201,0)))</f>
        <v>4</v>
      </c>
      <c r="X64" s="26">
        <f t="shared" si="1"/>
        <v>2</v>
      </c>
      <c r="Y64" s="2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 t="s">
        <v>28</v>
      </c>
      <c r="AK64" s="246"/>
      <c r="AL64" s="28" t="s">
        <v>28</v>
      </c>
      <c r="AM64" s="28"/>
      <c r="AN64" s="28"/>
      <c r="AO64" s="28"/>
      <c r="AP64" s="28"/>
      <c r="AQ64" s="246"/>
      <c r="AR64" s="28"/>
    </row>
    <row r="65" spans="1:44" ht="13.5" customHeight="1" thickBot="1">
      <c r="A65" s="268" t="s">
        <v>7</v>
      </c>
      <c r="B65" s="188" t="s">
        <v>119</v>
      </c>
      <c r="C65" s="66" t="s">
        <v>120</v>
      </c>
      <c r="D65" s="30">
        <v>79</v>
      </c>
      <c r="E65" s="31" t="s">
        <v>128</v>
      </c>
      <c r="F65" s="32">
        <v>28798</v>
      </c>
      <c r="G65" s="33">
        <v>10474</v>
      </c>
      <c r="H65" s="34" t="s">
        <v>26</v>
      </c>
      <c r="I65" s="30" t="s">
        <v>27</v>
      </c>
      <c r="J65" s="30" t="s">
        <v>27</v>
      </c>
      <c r="K65" s="34" t="s">
        <v>36</v>
      </c>
      <c r="L65" s="30" t="s">
        <v>27</v>
      </c>
      <c r="M65" s="30" t="s">
        <v>27</v>
      </c>
      <c r="N65" s="30" t="s">
        <v>27</v>
      </c>
      <c r="O65" s="35" t="s">
        <v>27</v>
      </c>
      <c r="P65" s="36">
        <f>IF(ISERROR(MATCH(D65,rank!$C$13:$C$201,0))=TRUE,"",INDEX(rank!$A$13:$A$201,MATCH(D65,rank!$C$13:$C$201,0)))</f>
        <v>64</v>
      </c>
      <c r="Q65" s="277" t="str">
        <f>IF(ISERROR(MATCH(D65,rank!$C$13:$C$201,0))=TRUE,"",INDEX(rank!$E$13:$E$201,MATCH(D65,rank!$C$13:$C$201,0)))</f>
        <v>65h 31' 17"</v>
      </c>
      <c r="R65" s="272" t="str">
        <f>IF(ISERROR(MATCH(D65,rank!$C$13:$C$201,0))=TRUE,"",INDEX(rank!$F$13:$F$201,MATCH(D65,rank!$C$13:$C$201,0)))</f>
        <v>+ 1h 19' 02"</v>
      </c>
      <c r="S65" s="30">
        <f>IF(ISERROR(MATCH(A65,rank!$O$13:$O$33,0))=TRUE,"",INDEX(rank!$N$13:$N$201,MATCH(A65,rank!$O$13:$O$33,0)))</f>
      </c>
      <c r="T65" s="286">
        <f>IF(ISERROR(MATCH(A65,rank!$O$13:$O$33,0))=TRUE,"",INDEX(rank!$P$13:$P$33,MATCH(A65,rank!$O$13:$O$33,0)))</f>
      </c>
      <c r="U65" s="218">
        <f>IF(ISERROR(MATCH(D65,rank!$J$13:$J$201,0))=TRUE,"0",INDEX(rank!$L$13:$L$201,MATCH(D65,rank!$J$13:$J$201,0)))</f>
        <v>2</v>
      </c>
      <c r="V65" s="218">
        <f>IF(ISERROR(MATCH(D65,rank!$U$13:$U$201,0))=TRUE,"0",INDEX(rank!$W$13:$W$201,MATCH(D65,rank!$U$13:$U$201,0)))</f>
        <v>12</v>
      </c>
      <c r="W65" s="30">
        <f>IF(ISERROR(MATCH(D65,rank!$AA$13:$AA$201,0))=TRUE,"",INDEX(rank!$Y$13:$Y$201,MATCH(D65,rank!$AA$13:$AA$201,0)))</f>
      </c>
      <c r="X65" s="38">
        <f t="shared" si="1"/>
        <v>2</v>
      </c>
      <c r="Y65" s="39"/>
      <c r="Z65" s="40"/>
      <c r="AA65" s="40"/>
      <c r="AB65" s="40" t="s">
        <v>28</v>
      </c>
      <c r="AC65" s="40"/>
      <c r="AD65" s="40"/>
      <c r="AE65" s="40"/>
      <c r="AF65" s="40" t="s">
        <v>28</v>
      </c>
      <c r="AG65" s="40"/>
      <c r="AH65" s="40"/>
      <c r="AI65" s="40"/>
      <c r="AJ65" s="40"/>
      <c r="AK65" s="247"/>
      <c r="AL65" s="40"/>
      <c r="AM65" s="40"/>
      <c r="AN65" s="40"/>
      <c r="AO65" s="40"/>
      <c r="AP65" s="40"/>
      <c r="AQ65" s="247"/>
      <c r="AR65" s="40"/>
    </row>
    <row r="66" spans="1:44" ht="13.5" customHeight="1" thickTop="1">
      <c r="A66" s="268" t="s">
        <v>10</v>
      </c>
      <c r="B66" s="189" t="s">
        <v>322</v>
      </c>
      <c r="C66" s="67" t="s">
        <v>323</v>
      </c>
      <c r="D66" s="41">
        <v>81</v>
      </c>
      <c r="E66" s="42" t="s">
        <v>129</v>
      </c>
      <c r="F66" s="43">
        <v>29165</v>
      </c>
      <c r="G66" s="44">
        <v>10107</v>
      </c>
      <c r="H66" s="45" t="s">
        <v>86</v>
      </c>
      <c r="I66" s="41" t="s">
        <v>27</v>
      </c>
      <c r="J66" s="41" t="s">
        <v>27</v>
      </c>
      <c r="K66" s="45" t="s">
        <v>36</v>
      </c>
      <c r="L66" s="41" t="s">
        <v>27</v>
      </c>
      <c r="M66" s="41" t="s">
        <v>27</v>
      </c>
      <c r="N66" s="41" t="s">
        <v>27</v>
      </c>
      <c r="O66" s="46" t="s">
        <v>27</v>
      </c>
      <c r="P66" s="47">
        <f>IF(ISERROR(MATCH(D66,rank!$C$13:$C$201,0))=TRUE,"",INDEX(rank!$A$13:$A$201,MATCH(D66,rank!$C$13:$C$201,0)))</f>
        <v>105</v>
      </c>
      <c r="Q66" s="278" t="str">
        <f>IF(ISERROR(MATCH(D66,rank!$C$13:$C$201,0))=TRUE,"",INDEX(rank!$E$13:$E$201,MATCH(D66,rank!$C$13:$C$201,0)))</f>
        <v>66h 10' 57"</v>
      </c>
      <c r="R66" s="273" t="str">
        <f>IF(ISERROR(MATCH(D66,rank!$C$13:$C$201,0))=TRUE,"",INDEX(rank!$F$13:$F$201,MATCH(D66,rank!$C$13:$C$201,0)))</f>
        <v>+ 1h 58' 42"</v>
      </c>
      <c r="S66" s="41">
        <f>IF(ISERROR(MATCH(A66,rank!$O$13:$O$33,0))=TRUE,"",INDEX(rank!$N$13:$N$201,MATCH(A66,rank!$O$13:$O$33,0)))</f>
      </c>
      <c r="T66" s="287">
        <f>IF(ISERROR(MATCH(A66,rank!$O$13:$O$33,0))=TRUE,"",INDEX(rank!$P$13:$P$33,MATCH(A66,rank!$O$13:$O$33,0)))</f>
      </c>
      <c r="U66" s="219">
        <f>IF(ISERROR(MATCH(D66,rank!$J$13:$J$201,0))=TRUE,"0",INDEX(rank!$L$13:$L$201,MATCH(D66,rank!$J$13:$J$201,0)))</f>
        <v>22</v>
      </c>
      <c r="V66" s="219" t="str">
        <f>IF(ISERROR(MATCH(D66,rank!$U$13:$U$201,0))=TRUE,"0",INDEX(rank!$W$13:$W$201,MATCH(D66,rank!$U$13:$U$201,0)))</f>
        <v>0</v>
      </c>
      <c r="W66" s="41">
        <f>IF(ISERROR(MATCH(D66,rank!$AA$13:$AA$201,0))=TRUE,"",INDEX(rank!$Y$13:$Y$201,MATCH(D66,rank!$AA$13:$AA$201,0)))</f>
      </c>
      <c r="X66" s="49">
        <f t="shared" si="1"/>
      </c>
      <c r="Y66" s="50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248"/>
      <c r="AL66" s="51"/>
      <c r="AM66" s="51"/>
      <c r="AN66" s="51"/>
      <c r="AO66" s="51"/>
      <c r="AP66" s="51"/>
      <c r="AQ66" s="248"/>
      <c r="AR66" s="51"/>
    </row>
    <row r="67" spans="1:44" ht="13.5" customHeight="1">
      <c r="A67" s="268" t="s">
        <v>10</v>
      </c>
      <c r="B67" s="190" t="s">
        <v>130</v>
      </c>
      <c r="C67" s="68" t="s">
        <v>131</v>
      </c>
      <c r="D67" s="18">
        <v>82</v>
      </c>
      <c r="E67" s="19" t="s">
        <v>132</v>
      </c>
      <c r="F67" s="20">
        <v>29488</v>
      </c>
      <c r="G67" s="21">
        <v>9784</v>
      </c>
      <c r="H67" s="22" t="s">
        <v>86</v>
      </c>
      <c r="I67" s="18" t="s">
        <v>27</v>
      </c>
      <c r="J67" s="41" t="s">
        <v>28</v>
      </c>
      <c r="K67" s="45" t="s">
        <v>55</v>
      </c>
      <c r="L67" s="41" t="s">
        <v>27</v>
      </c>
      <c r="M67" s="41" t="s">
        <v>30</v>
      </c>
      <c r="N67" s="41" t="s">
        <v>27</v>
      </c>
      <c r="O67" s="23" t="s">
        <v>27</v>
      </c>
      <c r="P67" s="24">
        <f>IF(ISERROR(MATCH(D67,rank!$C$13:$C$201,0))=TRUE,"",INDEX(rank!$A$13:$A$201,MATCH(D67,rank!$C$13:$C$201,0)))</f>
        <v>101</v>
      </c>
      <c r="Q67" s="276" t="str">
        <f>IF(ISERROR(MATCH(D67,rank!$C$13:$C$201,0))=TRUE,"",INDEX(rank!$E$13:$E$201,MATCH(D67,rank!$C$13:$C$201,0)))</f>
        <v>66h 09' 22"</v>
      </c>
      <c r="R67" s="271" t="str">
        <f>IF(ISERROR(MATCH(D67,rank!$C$13:$C$201,0))=TRUE,"",INDEX(rank!$F$13:$F$201,MATCH(D67,rank!$C$13:$C$201,0)))</f>
        <v>+ 1h 57' 07"</v>
      </c>
      <c r="S67" s="18">
        <f>IF(ISERROR(MATCH(A67,rank!$O$13:$O$33,0))=TRUE,"",INDEX(rank!$N$13:$N$201,MATCH(A67,rank!$O$13:$O$33,0)))</f>
      </c>
      <c r="T67" s="284">
        <f>IF(ISERROR(MATCH(A67,rank!$O$13:$O$33,0))=TRUE,"",INDEX(rank!$P$13:$P$33,MATCH(A67,rank!$O$13:$O$33,0)))</f>
      </c>
      <c r="U67" s="217">
        <f>IF(ISERROR(MATCH(D67,rank!$J$13:$J$201,0))=TRUE,"0",INDEX(rank!$L$13:$L$201,MATCH(D67,rank!$J$13:$J$201,0)))</f>
        <v>72</v>
      </c>
      <c r="V67" s="217" t="str">
        <f>IF(ISERROR(MATCH(D67,rank!$U$13:$U$201,0))=TRUE,"0",INDEX(rank!$W$13:$W$201,MATCH(D67,rank!$U$13:$U$201,0)))</f>
        <v>0</v>
      </c>
      <c r="W67" s="18">
        <f>IF(ISERROR(MATCH(D67,rank!$AA$13:$AA$201,0))=TRUE,"",INDEX(rank!$Y$13:$Y$201,MATCH(D67,rank!$AA$13:$AA$201,0)))</f>
      </c>
      <c r="X67" s="26">
        <f aca="true" t="shared" si="2" ref="X67:X98">IF(COUNTA(Y67:AR67)=0,"",COUNTA(Y67:AR67))</f>
        <v>1</v>
      </c>
      <c r="Y67" s="27"/>
      <c r="Z67" s="28"/>
      <c r="AA67" s="28"/>
      <c r="AB67" s="28"/>
      <c r="AC67" s="28"/>
      <c r="AD67" s="28"/>
      <c r="AE67" s="28"/>
      <c r="AF67" s="28"/>
      <c r="AG67" s="28"/>
      <c r="AH67" s="28"/>
      <c r="AI67" s="28" t="s">
        <v>28</v>
      </c>
      <c r="AJ67" s="28"/>
      <c r="AK67" s="246"/>
      <c r="AL67" s="28"/>
      <c r="AM67" s="28"/>
      <c r="AN67" s="28"/>
      <c r="AO67" s="28"/>
      <c r="AP67" s="28"/>
      <c r="AQ67" s="246"/>
      <c r="AR67" s="28"/>
    </row>
    <row r="68" spans="1:44" ht="13.5" customHeight="1">
      <c r="A68" s="268" t="s">
        <v>10</v>
      </c>
      <c r="B68" s="190" t="s">
        <v>130</v>
      </c>
      <c r="C68" s="68" t="s">
        <v>131</v>
      </c>
      <c r="D68" s="18">
        <v>83</v>
      </c>
      <c r="E68" s="19" t="s">
        <v>133</v>
      </c>
      <c r="F68" s="20">
        <v>27943</v>
      </c>
      <c r="G68" s="21">
        <v>11329</v>
      </c>
      <c r="H68" s="22" t="s">
        <v>86</v>
      </c>
      <c r="I68" s="18" t="s">
        <v>27</v>
      </c>
      <c r="J68" s="41" t="s">
        <v>27</v>
      </c>
      <c r="K68" s="45" t="s">
        <v>55</v>
      </c>
      <c r="L68" s="41" t="s">
        <v>27</v>
      </c>
      <c r="M68" s="41" t="s">
        <v>27</v>
      </c>
      <c r="N68" s="41" t="s">
        <v>27</v>
      </c>
      <c r="O68" s="23" t="s">
        <v>27</v>
      </c>
      <c r="P68" s="24">
        <f>IF(ISERROR(MATCH(D68,rank!$C$13:$C$201,0))=TRUE,"",INDEX(rank!$A$13:$A$201,MATCH(D68,rank!$C$13:$C$201,0)))</f>
        <v>103</v>
      </c>
      <c r="Q68" s="276" t="str">
        <f>IF(ISERROR(MATCH(D68,rank!$C$13:$C$201,0))=TRUE,"",INDEX(rank!$E$13:$E$201,MATCH(D68,rank!$C$13:$C$201,0)))</f>
        <v>66h 10' 20"</v>
      </c>
      <c r="R68" s="271" t="str">
        <f>IF(ISERROR(MATCH(D68,rank!$C$13:$C$201,0))=TRUE,"",INDEX(rank!$F$13:$F$201,MATCH(D68,rank!$C$13:$C$201,0)))</f>
        <v>+ 1h 58' 05"</v>
      </c>
      <c r="S68" s="18">
        <f>IF(ISERROR(MATCH(A68,rank!$O$13:$O$33,0))=TRUE,"",INDEX(rank!$N$13:$N$201,MATCH(A68,rank!$O$13:$O$33,0)))</f>
      </c>
      <c r="T68" s="284">
        <f>IF(ISERROR(MATCH(A68,rank!$O$13:$O$33,0))=TRUE,"",INDEX(rank!$P$13:$P$33,MATCH(A68,rank!$O$13:$O$33,0)))</f>
      </c>
      <c r="U68" s="217">
        <f>IF(ISERROR(MATCH(D68,rank!$J$13:$J$201,0))=TRUE,"0",INDEX(rank!$L$13:$L$201,MATCH(D68,rank!$J$13:$J$201,0)))</f>
        <v>43</v>
      </c>
      <c r="V68" s="217" t="str">
        <f>IF(ISERROR(MATCH(D68,rank!$U$13:$U$201,0))=TRUE,"0",INDEX(rank!$W$13:$W$201,MATCH(D68,rank!$U$13:$U$201,0)))</f>
        <v>0</v>
      </c>
      <c r="W68" s="18">
        <f>IF(ISERROR(MATCH(D68,rank!$AA$13:$AA$201,0))=TRUE,"",INDEX(rank!$Y$13:$Y$201,MATCH(D68,rank!$AA$13:$AA$201,0)))</f>
      </c>
      <c r="X68" s="26">
        <f t="shared" si="2"/>
        <v>1</v>
      </c>
      <c r="Y68" s="27"/>
      <c r="Z68" s="28"/>
      <c r="AA68" s="28"/>
      <c r="AB68" s="28"/>
      <c r="AC68" s="28"/>
      <c r="AD68" s="28"/>
      <c r="AE68" s="28"/>
      <c r="AF68" s="28"/>
      <c r="AG68" s="28"/>
      <c r="AH68" s="28" t="s">
        <v>28</v>
      </c>
      <c r="AI68" s="28"/>
      <c r="AJ68" s="28"/>
      <c r="AK68" s="246"/>
      <c r="AL68" s="28"/>
      <c r="AM68" s="28"/>
      <c r="AN68" s="28"/>
      <c r="AO68" s="28"/>
      <c r="AP68" s="28"/>
      <c r="AQ68" s="246"/>
      <c r="AR68" s="28"/>
    </row>
    <row r="69" spans="1:44" ht="13.5" customHeight="1">
      <c r="A69" s="268" t="s">
        <v>10</v>
      </c>
      <c r="B69" s="190" t="s">
        <v>130</v>
      </c>
      <c r="C69" s="68" t="s">
        <v>131</v>
      </c>
      <c r="D69" s="18">
        <v>84</v>
      </c>
      <c r="E69" s="19" t="s">
        <v>134</v>
      </c>
      <c r="F69" s="20">
        <v>27195</v>
      </c>
      <c r="G69" s="21">
        <v>12077</v>
      </c>
      <c r="H69" s="22" t="s">
        <v>86</v>
      </c>
      <c r="I69" s="18" t="s">
        <v>27</v>
      </c>
      <c r="J69" s="41" t="s">
        <v>27</v>
      </c>
      <c r="K69" s="45" t="s">
        <v>29</v>
      </c>
      <c r="L69" s="41" t="s">
        <v>27</v>
      </c>
      <c r="M69" s="41" t="s">
        <v>27</v>
      </c>
      <c r="N69" s="41" t="s">
        <v>27</v>
      </c>
      <c r="O69" s="23" t="s">
        <v>27</v>
      </c>
      <c r="P69" s="24">
        <f>IF(ISERROR(MATCH(D69,rank!$C$13:$C$201,0))=TRUE,"",INDEX(rank!$A$13:$A$201,MATCH(D69,rank!$C$13:$C$201,0)))</f>
        <v>62</v>
      </c>
      <c r="Q69" s="276" t="str">
        <f>IF(ISERROR(MATCH(D69,rank!$C$13:$C$201,0))=TRUE,"",INDEX(rank!$E$13:$E$201,MATCH(D69,rank!$C$13:$C$201,0)))</f>
        <v>65h 29' 29"</v>
      </c>
      <c r="R69" s="271" t="str">
        <f>IF(ISERROR(MATCH(D69,rank!$C$13:$C$201,0))=TRUE,"",INDEX(rank!$F$13:$F$201,MATCH(D69,rank!$C$13:$C$201,0)))</f>
        <v>+ 1h 17' 14"</v>
      </c>
      <c r="S69" s="18">
        <f>IF(ISERROR(MATCH(A69,rank!$O$13:$O$33,0))=TRUE,"",INDEX(rank!$N$13:$N$201,MATCH(A69,rank!$O$13:$O$33,0)))</f>
      </c>
      <c r="T69" s="284">
        <f>IF(ISERROR(MATCH(A69,rank!$O$13:$O$33,0))=TRUE,"",INDEX(rank!$P$13:$P$33,MATCH(A69,rank!$O$13:$O$33,0)))</f>
      </c>
      <c r="U69" s="217" t="str">
        <f>IF(ISERROR(MATCH(D69,rank!$J$13:$J$201,0))=TRUE,"0",INDEX(rank!$L$13:$L$201,MATCH(D69,rank!$J$13:$J$201,0)))</f>
        <v>0</v>
      </c>
      <c r="V69" s="217" t="str">
        <f>IF(ISERROR(MATCH(D69,rank!$U$13:$U$201,0))=TRUE,"0",INDEX(rank!$W$13:$W$201,MATCH(D69,rank!$U$13:$U$201,0)))</f>
        <v>0</v>
      </c>
      <c r="W69" s="18">
        <f>IF(ISERROR(MATCH(D69,rank!$AA$13:$AA$201,0))=TRUE,"",INDEX(rank!$Y$13:$Y$201,MATCH(D69,rank!$AA$13:$AA$201,0)))</f>
      </c>
      <c r="X69" s="26">
        <f t="shared" si="2"/>
        <v>1</v>
      </c>
      <c r="Y69" s="27"/>
      <c r="Z69" s="28"/>
      <c r="AA69" s="28"/>
      <c r="AB69" s="28"/>
      <c r="AC69" s="28"/>
      <c r="AD69" s="28"/>
      <c r="AE69" s="28"/>
      <c r="AF69" s="28" t="s">
        <v>28</v>
      </c>
      <c r="AG69" s="28"/>
      <c r="AH69" s="28"/>
      <c r="AI69" s="28"/>
      <c r="AJ69" s="28"/>
      <c r="AK69" s="246"/>
      <c r="AL69" s="28"/>
      <c r="AM69" s="28"/>
      <c r="AN69" s="28"/>
      <c r="AO69" s="28"/>
      <c r="AP69" s="28"/>
      <c r="AQ69" s="246"/>
      <c r="AR69" s="28"/>
    </row>
    <row r="70" spans="1:44" ht="13.5" customHeight="1">
      <c r="A70" s="268" t="s">
        <v>10</v>
      </c>
      <c r="B70" s="190" t="s">
        <v>130</v>
      </c>
      <c r="C70" s="68" t="s">
        <v>131</v>
      </c>
      <c r="D70" s="18">
        <v>85</v>
      </c>
      <c r="E70" s="19" t="s">
        <v>135</v>
      </c>
      <c r="F70" s="20">
        <v>30311</v>
      </c>
      <c r="G70" s="21">
        <v>8961</v>
      </c>
      <c r="H70" s="22" t="s">
        <v>86</v>
      </c>
      <c r="I70" s="18" t="s">
        <v>27</v>
      </c>
      <c r="J70" s="41" t="s">
        <v>27</v>
      </c>
      <c r="K70" s="45" t="s">
        <v>29</v>
      </c>
      <c r="L70" s="41" t="s">
        <v>27</v>
      </c>
      <c r="M70" s="41" t="s">
        <v>27</v>
      </c>
      <c r="N70" s="41" t="s">
        <v>27</v>
      </c>
      <c r="O70" s="23" t="s">
        <v>52</v>
      </c>
      <c r="P70" s="24">
        <f>IF(ISERROR(MATCH(D70,rank!$C$13:$C$201,0))=TRUE,"",INDEX(rank!$A$13:$A$201,MATCH(D70,rank!$C$13:$C$201,0)))</f>
        <v>133</v>
      </c>
      <c r="Q70" s="276" t="str">
        <f>IF(ISERROR(MATCH(D70,rank!$C$13:$C$201,0))=TRUE,"",INDEX(rank!$E$13:$E$201,MATCH(D70,rank!$C$13:$C$201,0)))</f>
        <v>66h 24' 02"</v>
      </c>
      <c r="R70" s="271" t="str">
        <f>IF(ISERROR(MATCH(D70,rank!$C$13:$C$201,0))=TRUE,"",INDEX(rank!$F$13:$F$201,MATCH(D70,rank!$C$13:$C$201,0)))</f>
        <v>+ 2h 11' 47"</v>
      </c>
      <c r="S70" s="18">
        <f>IF(ISERROR(MATCH(A70,rank!$O$13:$O$33,0))=TRUE,"",INDEX(rank!$N$13:$N$201,MATCH(A70,rank!$O$13:$O$33,0)))</f>
      </c>
      <c r="T70" s="284">
        <f>IF(ISERROR(MATCH(A70,rank!$O$13:$O$33,0))=TRUE,"",INDEX(rank!$P$13:$P$33,MATCH(A70,rank!$O$13:$O$33,0)))</f>
      </c>
      <c r="U70" s="217">
        <f>IF(ISERROR(MATCH(D70,rank!$J$13:$J$201,0))=TRUE,"0",INDEX(rank!$L$13:$L$201,MATCH(D70,rank!$J$13:$J$201,0)))</f>
        <v>21</v>
      </c>
      <c r="V70" s="217" t="str">
        <f>IF(ISERROR(MATCH(D70,rank!$U$13:$U$201,0))=TRUE,"0",INDEX(rank!$W$13:$W$201,MATCH(D70,rank!$U$13:$U$201,0)))</f>
        <v>0</v>
      </c>
      <c r="W70" s="18">
        <f>IF(ISERROR(MATCH(D70,rank!$AA$13:$AA$201,0))=TRUE,"",INDEX(rank!$Y$13:$Y$201,MATCH(D70,rank!$AA$13:$AA$201,0)))</f>
        <v>17</v>
      </c>
      <c r="X70" s="26">
        <f t="shared" si="2"/>
      </c>
      <c r="Y70" s="27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46"/>
      <c r="AL70" s="28"/>
      <c r="AM70" s="28"/>
      <c r="AN70" s="28"/>
      <c r="AO70" s="28"/>
      <c r="AP70" s="28"/>
      <c r="AQ70" s="246"/>
      <c r="AR70" s="28"/>
    </row>
    <row r="71" spans="1:44" ht="13.5" customHeight="1">
      <c r="A71" s="268" t="s">
        <v>10</v>
      </c>
      <c r="B71" s="190" t="s">
        <v>130</v>
      </c>
      <c r="C71" s="68" t="s">
        <v>131</v>
      </c>
      <c r="D71" s="18">
        <v>86</v>
      </c>
      <c r="E71" s="19" t="s">
        <v>136</v>
      </c>
      <c r="F71" s="20">
        <v>29617</v>
      </c>
      <c r="G71" s="21">
        <v>9655</v>
      </c>
      <c r="H71" s="22" t="s">
        <v>86</v>
      </c>
      <c r="I71" s="18" t="s">
        <v>27</v>
      </c>
      <c r="J71" s="41" t="s">
        <v>27</v>
      </c>
      <c r="K71" s="45" t="s">
        <v>55</v>
      </c>
      <c r="L71" s="41" t="s">
        <v>27</v>
      </c>
      <c r="M71" s="41" t="s">
        <v>30</v>
      </c>
      <c r="N71" s="41" t="s">
        <v>27</v>
      </c>
      <c r="O71" s="23" t="s">
        <v>27</v>
      </c>
      <c r="P71" s="24">
        <f>IF(ISERROR(MATCH(D71,rank!$C$13:$C$201,0))=TRUE,"",INDEX(rank!$A$13:$A$201,MATCH(D71,rank!$C$13:$C$201,0)))</f>
      </c>
      <c r="Q71" s="25">
        <f>IF(ISERROR(MATCH(D71,rank!$C$13:$C$201,0))=TRUE,"",INDEX(rank!$E$13:$E$201,MATCH(D71,rank!$C$13:$C$201,0)))</f>
      </c>
      <c r="R71" s="271">
        <f>IF(ISERROR(MATCH(D71,rank!$C$13:$C$201,0))=TRUE,"",INDEX(rank!$F$13:$F$201,MATCH(D71,rank!$C$13:$C$201,0)))</f>
      </c>
      <c r="S71" s="18">
        <f>IF(ISERROR(MATCH(A71,rank!$O$13:$O$33,0))=TRUE,"",INDEX(rank!$N$13:$N$201,MATCH(A71,rank!$O$13:$O$33,0)))</f>
      </c>
      <c r="T71" s="284">
        <f>IF(ISERROR(MATCH(A71,rank!$O$13:$O$33,0))=TRUE,"",INDEX(rank!$P$13:$P$33,MATCH(A71,rank!$O$13:$O$33,0)))</f>
      </c>
      <c r="U71" s="217" t="str">
        <f>IF(ISERROR(MATCH(D71,rank!$J$13:$J$201,0))=TRUE,"0",INDEX(rank!$L$13:$L$201,MATCH(D71,rank!$J$13:$J$201,0)))</f>
        <v>0</v>
      </c>
      <c r="V71" s="217" t="str">
        <f>IF(ISERROR(MATCH(D71,rank!$U$13:$U$201,0))=TRUE,"0",INDEX(rank!$W$13:$W$201,MATCH(D71,rank!$U$13:$U$201,0)))</f>
        <v>0</v>
      </c>
      <c r="W71" s="18">
        <f>IF(ISERROR(MATCH(D71,rank!$AA$13:$AA$201,0))=TRUE,"",INDEX(rank!$Y$13:$Y$201,MATCH(D71,rank!$AA$13:$AA$201,0)))</f>
      </c>
      <c r="X71" s="26">
        <f t="shared" si="2"/>
      </c>
      <c r="Y71" s="27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46"/>
      <c r="AL71" s="28"/>
      <c r="AM71" s="28"/>
      <c r="AN71" s="28"/>
      <c r="AO71" s="28"/>
      <c r="AP71" s="28"/>
      <c r="AQ71" s="246"/>
      <c r="AR71" s="28"/>
    </row>
    <row r="72" spans="1:44" ht="13.5" customHeight="1">
      <c r="A72" s="268" t="s">
        <v>10</v>
      </c>
      <c r="B72" s="190" t="s">
        <v>130</v>
      </c>
      <c r="C72" s="68" t="s">
        <v>131</v>
      </c>
      <c r="D72" s="18">
        <v>87</v>
      </c>
      <c r="E72" s="19" t="s">
        <v>137</v>
      </c>
      <c r="F72" s="20">
        <v>27847</v>
      </c>
      <c r="G72" s="21">
        <v>11425</v>
      </c>
      <c r="H72" s="22" t="s">
        <v>86</v>
      </c>
      <c r="I72" s="18" t="s">
        <v>27</v>
      </c>
      <c r="J72" s="41" t="s">
        <v>27</v>
      </c>
      <c r="K72" s="45" t="s">
        <v>36</v>
      </c>
      <c r="L72" s="41" t="s">
        <v>27</v>
      </c>
      <c r="M72" s="41" t="s">
        <v>27</v>
      </c>
      <c r="N72" s="41" t="s">
        <v>27</v>
      </c>
      <c r="O72" s="23" t="s">
        <v>27</v>
      </c>
      <c r="P72" s="24">
        <f>IF(ISERROR(MATCH(D72,rank!$C$13:$C$201,0))=TRUE,"",INDEX(rank!$A$13:$A$201,MATCH(D72,rank!$C$13:$C$201,0)))</f>
        <v>114</v>
      </c>
      <c r="Q72" s="276" t="str">
        <f>IF(ISERROR(MATCH(D72,rank!$C$13:$C$201,0))=TRUE,"",INDEX(rank!$E$13:$E$201,MATCH(D72,rank!$C$13:$C$201,0)))</f>
        <v>66h 19' 12"</v>
      </c>
      <c r="R72" s="271" t="str">
        <f>IF(ISERROR(MATCH(D72,rank!$C$13:$C$201,0))=TRUE,"",INDEX(rank!$F$13:$F$201,MATCH(D72,rank!$C$13:$C$201,0)))</f>
        <v>+ 2h 06' 57"</v>
      </c>
      <c r="S72" s="18">
        <f>IF(ISERROR(MATCH(A72,rank!$O$13:$O$33,0))=TRUE,"",INDEX(rank!$N$13:$N$201,MATCH(A72,rank!$O$13:$O$33,0)))</f>
      </c>
      <c r="T72" s="284">
        <f>IF(ISERROR(MATCH(A72,rank!$O$13:$O$33,0))=TRUE,"",INDEX(rank!$P$13:$P$33,MATCH(A72,rank!$O$13:$O$33,0)))</f>
      </c>
      <c r="U72" s="217" t="str">
        <f>IF(ISERROR(MATCH(D72,rank!$J$13:$J$201,0))=TRUE,"0",INDEX(rank!$L$13:$L$201,MATCH(D72,rank!$J$13:$J$201,0)))</f>
        <v>0</v>
      </c>
      <c r="V72" s="217" t="str">
        <f>IF(ISERROR(MATCH(D72,rank!$U$13:$U$201,0))=TRUE,"0",INDEX(rank!$W$13:$W$201,MATCH(D72,rank!$U$13:$U$201,0)))</f>
        <v>0</v>
      </c>
      <c r="W72" s="18">
        <f>IF(ISERROR(MATCH(D72,rank!$AA$13:$AA$201,0))=TRUE,"",INDEX(rank!$Y$13:$Y$201,MATCH(D72,rank!$AA$13:$AA$201,0)))</f>
      </c>
      <c r="X72" s="26">
        <f t="shared" si="2"/>
      </c>
      <c r="Y72" s="27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46"/>
      <c r="AL72" s="28"/>
      <c r="AM72" s="28"/>
      <c r="AN72" s="28"/>
      <c r="AO72" s="28"/>
      <c r="AP72" s="28"/>
      <c r="AQ72" s="246"/>
      <c r="AR72" s="28"/>
    </row>
    <row r="73" spans="1:44" ht="13.5" customHeight="1">
      <c r="A73" s="268" t="s">
        <v>10</v>
      </c>
      <c r="B73" s="190" t="s">
        <v>130</v>
      </c>
      <c r="C73" s="68" t="s">
        <v>131</v>
      </c>
      <c r="D73" s="18">
        <v>88</v>
      </c>
      <c r="E73" s="19" t="s">
        <v>138</v>
      </c>
      <c r="F73" s="20">
        <v>28198</v>
      </c>
      <c r="G73" s="21">
        <v>11074</v>
      </c>
      <c r="H73" s="22" t="s">
        <v>139</v>
      </c>
      <c r="I73" s="18" t="s">
        <v>28</v>
      </c>
      <c r="J73" s="18" t="s">
        <v>27</v>
      </c>
      <c r="K73" s="22" t="s">
        <v>29</v>
      </c>
      <c r="L73" s="18" t="s">
        <v>30</v>
      </c>
      <c r="M73" s="18" t="s">
        <v>27</v>
      </c>
      <c r="N73" s="18" t="s">
        <v>27</v>
      </c>
      <c r="O73" s="23" t="s">
        <v>27</v>
      </c>
      <c r="P73" s="24">
        <f>IF(ISERROR(MATCH(D73,rank!$C$13:$C$201,0))=TRUE,"",INDEX(rank!$A$13:$A$201,MATCH(D73,rank!$C$13:$C$201,0)))</f>
        <v>21</v>
      </c>
      <c r="Q73" s="276" t="str">
        <f>IF(ISERROR(MATCH(D73,rank!$C$13:$C$201,0))=TRUE,"",INDEX(rank!$E$13:$E$201,MATCH(D73,rank!$C$13:$C$201,0)))</f>
        <v>64h 34' 35"</v>
      </c>
      <c r="R73" s="271" t="str">
        <f>IF(ISERROR(MATCH(D73,rank!$C$13:$C$201,0))=TRUE,"",INDEX(rank!$F$13:$F$201,MATCH(D73,rank!$C$13:$C$201,0)))</f>
        <v>+ 22' 20"</v>
      </c>
      <c r="S73" s="18">
        <f>IF(ISERROR(MATCH(A73,rank!$O$13:$O$33,0))=TRUE,"",INDEX(rank!$N$13:$N$201,MATCH(A73,rank!$O$13:$O$33,0)))</f>
      </c>
      <c r="T73" s="284">
        <f>IF(ISERROR(MATCH(A73,rank!$O$13:$O$33,0))=TRUE,"",INDEX(rank!$P$13:$P$33,MATCH(A73,rank!$O$13:$O$33,0)))</f>
      </c>
      <c r="U73" s="217">
        <f>IF(ISERROR(MATCH(D73,rank!$J$13:$J$201,0))=TRUE,"0",INDEX(rank!$L$13:$L$201,MATCH(D73,rank!$J$13:$J$201,0)))</f>
        <v>4</v>
      </c>
      <c r="V73" s="217" t="str">
        <f>IF(ISERROR(MATCH(D73,rank!$U$13:$U$201,0))=TRUE,"0",INDEX(rank!$W$13:$W$201,MATCH(D73,rank!$U$13:$U$201,0)))</f>
        <v>0</v>
      </c>
      <c r="W73" s="18">
        <f>IF(ISERROR(MATCH(D73,rank!$AA$13:$AA$201,0))=TRUE,"",INDEX(rank!$Y$13:$Y$201,MATCH(D73,rank!$AA$13:$AA$201,0)))</f>
      </c>
      <c r="X73" s="26">
        <f t="shared" si="2"/>
      </c>
      <c r="Y73" s="27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46"/>
      <c r="AL73" s="28"/>
      <c r="AM73" s="28"/>
      <c r="AN73" s="28"/>
      <c r="AO73" s="28"/>
      <c r="AP73" s="28"/>
      <c r="AQ73" s="246"/>
      <c r="AR73" s="28"/>
    </row>
    <row r="74" spans="1:44" ht="13.5" customHeight="1" thickBot="1">
      <c r="A74" s="268" t="s">
        <v>10</v>
      </c>
      <c r="B74" s="191" t="s">
        <v>130</v>
      </c>
      <c r="C74" s="69" t="s">
        <v>131</v>
      </c>
      <c r="D74" s="30">
        <v>89</v>
      </c>
      <c r="E74" s="31" t="s">
        <v>140</v>
      </c>
      <c r="F74" s="32">
        <v>27678</v>
      </c>
      <c r="G74" s="33">
        <v>11594</v>
      </c>
      <c r="H74" s="34" t="s">
        <v>26</v>
      </c>
      <c r="I74" s="30" t="s">
        <v>27</v>
      </c>
      <c r="J74" s="70" t="s">
        <v>27</v>
      </c>
      <c r="K74" s="71" t="s">
        <v>34</v>
      </c>
      <c r="L74" s="70" t="s">
        <v>27</v>
      </c>
      <c r="M74" s="70" t="s">
        <v>27</v>
      </c>
      <c r="N74" s="70" t="s">
        <v>27</v>
      </c>
      <c r="O74" s="35" t="s">
        <v>27</v>
      </c>
      <c r="P74" s="36">
        <f>IF(ISERROR(MATCH(D74,rank!$C$13:$C$201,0))=TRUE,"",INDEX(rank!$A$13:$A$201,MATCH(D74,rank!$C$13:$C$201,0)))</f>
        <v>38</v>
      </c>
      <c r="Q74" s="277" t="str">
        <f>IF(ISERROR(MATCH(D74,rank!$C$13:$C$201,0))=TRUE,"",INDEX(rank!$E$13:$E$201,MATCH(D74,rank!$C$13:$C$201,0)))</f>
        <v>64h 53' 34"</v>
      </c>
      <c r="R74" s="272" t="str">
        <f>IF(ISERROR(MATCH(D74,rank!$C$13:$C$201,0))=TRUE,"",INDEX(rank!$F$13:$F$201,MATCH(D74,rank!$C$13:$C$201,0)))</f>
        <v>+ 41' 19"</v>
      </c>
      <c r="S74" s="30">
        <f>IF(ISERROR(MATCH(A74,rank!$O$13:$O$33,0))=TRUE,"",INDEX(rank!$N$13:$N$201,MATCH(A74,rank!$O$13:$O$33,0)))</f>
      </c>
      <c r="T74" s="286">
        <f>IF(ISERROR(MATCH(A74,rank!$O$13:$O$33,0))=TRUE,"",INDEX(rank!$P$13:$P$33,MATCH(A74,rank!$O$13:$O$33,0)))</f>
      </c>
      <c r="U74" s="218" t="str">
        <f>IF(ISERROR(MATCH(D74,rank!$J$13:$J$201,0))=TRUE,"0",INDEX(rank!$L$13:$L$201,MATCH(D74,rank!$J$13:$J$201,0)))</f>
        <v>0</v>
      </c>
      <c r="V74" s="218" t="str">
        <f>IF(ISERROR(MATCH(D74,rank!$U$13:$U$201,0))=TRUE,"0",INDEX(rank!$W$13:$W$201,MATCH(D74,rank!$U$13:$U$201,0)))</f>
        <v>0</v>
      </c>
      <c r="W74" s="30">
        <f>IF(ISERROR(MATCH(D74,rank!$AA$13:$AA$201,0))=TRUE,"",INDEX(rank!$Y$13:$Y$201,MATCH(D74,rank!$AA$13:$AA$201,0)))</f>
      </c>
      <c r="X74" s="38">
        <f t="shared" si="2"/>
      </c>
      <c r="Y74" s="39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247"/>
      <c r="AL74" s="40"/>
      <c r="AM74" s="40"/>
      <c r="AN74" s="40"/>
      <c r="AO74" s="40"/>
      <c r="AP74" s="40"/>
      <c r="AQ74" s="247"/>
      <c r="AR74" s="40"/>
    </row>
    <row r="75" spans="1:44" ht="13.5" customHeight="1" thickTop="1">
      <c r="A75" s="268" t="s">
        <v>14</v>
      </c>
      <c r="B75" s="192" t="s">
        <v>324</v>
      </c>
      <c r="C75" s="72" t="s">
        <v>325</v>
      </c>
      <c r="D75" s="41">
        <v>91</v>
      </c>
      <c r="E75" s="42" t="s">
        <v>141</v>
      </c>
      <c r="F75" s="43">
        <v>29788</v>
      </c>
      <c r="G75" s="44">
        <v>9484</v>
      </c>
      <c r="H75" s="45" t="s">
        <v>51</v>
      </c>
      <c r="I75" s="41" t="s">
        <v>27</v>
      </c>
      <c r="J75" s="41" t="s">
        <v>27</v>
      </c>
      <c r="K75" s="45" t="s">
        <v>29</v>
      </c>
      <c r="L75" s="41" t="s">
        <v>30</v>
      </c>
      <c r="M75" s="41" t="s">
        <v>27</v>
      </c>
      <c r="N75" s="41" t="s">
        <v>27</v>
      </c>
      <c r="O75" s="46" t="s">
        <v>27</v>
      </c>
      <c r="P75" s="47">
        <f>IF(ISERROR(MATCH(D75,rank!$C$13:$C$201,0))=TRUE,"",INDEX(rank!$A$13:$A$201,MATCH(D75,rank!$C$13:$C$201,0)))</f>
        <v>93</v>
      </c>
      <c r="Q75" s="278" t="str">
        <f>IF(ISERROR(MATCH(D75,rank!$C$13:$C$201,0))=TRUE,"",INDEX(rank!$E$13:$E$201,MATCH(D75,rank!$C$13:$C$201,0)))</f>
        <v>66h 00' 55"</v>
      </c>
      <c r="R75" s="273" t="str">
        <f>IF(ISERROR(MATCH(D75,rank!$C$13:$C$201,0))=TRUE,"",INDEX(rank!$F$13:$F$201,MATCH(D75,rank!$C$13:$C$201,0)))</f>
        <v>+ 1h 48' 40"</v>
      </c>
      <c r="S75" s="41">
        <f>IF(ISERROR(MATCH(A75,rank!$O$13:$O$33,0))=TRUE,"",INDEX(rank!$N$13:$N$201,MATCH(A75,rank!$O$13:$O$33,0)))</f>
      </c>
      <c r="T75" s="287">
        <f>IF(ISERROR(MATCH(A75,rank!$O$13:$O$33,0))=TRUE,"",INDEX(rank!$P$13:$P$33,MATCH(A75,rank!$O$13:$O$33,0)))</f>
      </c>
      <c r="U75" s="219">
        <f>IF(ISERROR(MATCH(D75,rank!$J$13:$J$201,0))=TRUE,"0",INDEX(rank!$L$13:$L$201,MATCH(D75,rank!$J$13:$J$201,0)))</f>
        <v>21</v>
      </c>
      <c r="V75" s="219">
        <f>IF(ISERROR(MATCH(D75,rank!$U$13:$U$201,0))=TRUE,"0",INDEX(rank!$W$13:$W$201,MATCH(D75,rank!$U$13:$U$201,0)))</f>
        <v>16</v>
      </c>
      <c r="W75" s="41">
        <f>IF(ISERROR(MATCH(D75,rank!$AA$13:$AA$201,0))=TRUE,"",INDEX(rank!$Y$13:$Y$201,MATCH(D75,rank!$AA$13:$AA$201,0)))</f>
      </c>
      <c r="X75" s="49">
        <f t="shared" si="2"/>
        <v>1</v>
      </c>
      <c r="Y75" s="50"/>
      <c r="Z75" s="51"/>
      <c r="AA75" s="51"/>
      <c r="AB75" s="51"/>
      <c r="AC75" s="51"/>
      <c r="AD75" s="51"/>
      <c r="AE75" s="51"/>
      <c r="AF75" s="51" t="s">
        <v>28</v>
      </c>
      <c r="AG75" s="51"/>
      <c r="AH75" s="51"/>
      <c r="AI75" s="51"/>
      <c r="AJ75" s="51"/>
      <c r="AK75" s="248"/>
      <c r="AL75" s="51"/>
      <c r="AM75" s="51"/>
      <c r="AN75" s="51"/>
      <c r="AO75" s="51"/>
      <c r="AP75" s="51"/>
      <c r="AQ75" s="248"/>
      <c r="AR75" s="51"/>
    </row>
    <row r="76" spans="1:44" ht="13.5" customHeight="1">
      <c r="A76" s="268" t="s">
        <v>14</v>
      </c>
      <c r="B76" s="193" t="s">
        <v>142</v>
      </c>
      <c r="C76" s="73" t="s">
        <v>143</v>
      </c>
      <c r="D76" s="18">
        <v>92</v>
      </c>
      <c r="E76" s="19" t="s">
        <v>144</v>
      </c>
      <c r="F76" s="20">
        <v>28517</v>
      </c>
      <c r="G76" s="21">
        <v>10755</v>
      </c>
      <c r="H76" s="22" t="s">
        <v>51</v>
      </c>
      <c r="I76" s="18" t="s">
        <v>27</v>
      </c>
      <c r="J76" s="18" t="s">
        <v>27</v>
      </c>
      <c r="K76" s="22" t="s">
        <v>55</v>
      </c>
      <c r="L76" s="18" t="s">
        <v>27</v>
      </c>
      <c r="M76" s="18" t="s">
        <v>27</v>
      </c>
      <c r="N76" s="18" t="s">
        <v>27</v>
      </c>
      <c r="O76" s="23" t="s">
        <v>27</v>
      </c>
      <c r="P76" s="24">
        <f>IF(ISERROR(MATCH(D76,rank!$C$13:$C$201,0))=TRUE,"",INDEX(rank!$A$13:$A$201,MATCH(D76,rank!$C$13:$C$201,0)))</f>
        <v>156</v>
      </c>
      <c r="Q76" s="276" t="str">
        <f>IF(ISERROR(MATCH(D76,rank!$C$13:$C$201,0))=TRUE,"",INDEX(rank!$E$13:$E$201,MATCH(D76,rank!$C$13:$C$201,0)))</f>
        <v>66h 34' 36"</v>
      </c>
      <c r="R76" s="271" t="str">
        <f>IF(ISERROR(MATCH(D76,rank!$C$13:$C$201,0))=TRUE,"",INDEX(rank!$F$13:$F$201,MATCH(D76,rank!$C$13:$C$201,0)))</f>
        <v>+ 2h 22' 21"</v>
      </c>
      <c r="S76" s="18">
        <f>IF(ISERROR(MATCH(A76,rank!$O$13:$O$33,0))=TRUE,"",INDEX(rank!$N$13:$N$201,MATCH(A76,rank!$O$13:$O$33,0)))</f>
      </c>
      <c r="T76" s="284">
        <f>IF(ISERROR(MATCH(A76,rank!$O$13:$O$33,0))=TRUE,"",INDEX(rank!$P$13:$P$33,MATCH(A76,rank!$O$13:$O$33,0)))</f>
      </c>
      <c r="U76" s="217">
        <f>IF(ISERROR(MATCH(D76,rank!$J$13:$J$201,0))=TRUE,"0",INDEX(rank!$L$13:$L$201,MATCH(D76,rank!$J$13:$J$201,0)))</f>
        <v>95</v>
      </c>
      <c r="V76" s="217" t="str">
        <f>IF(ISERROR(MATCH(D76,rank!$U$13:$U$201,0))=TRUE,"0",INDEX(rank!$W$13:$W$201,MATCH(D76,rank!$U$13:$U$201,0)))</f>
        <v>0</v>
      </c>
      <c r="W76" s="18">
        <f>IF(ISERROR(MATCH(D76,rank!$AA$13:$AA$201,0))=TRUE,"",INDEX(rank!$Y$13:$Y$201,MATCH(D76,rank!$AA$13:$AA$201,0)))</f>
      </c>
      <c r="X76" s="26">
        <f t="shared" si="2"/>
      </c>
      <c r="Y76" s="27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46"/>
      <c r="AL76" s="28"/>
      <c r="AM76" s="28"/>
      <c r="AN76" s="28"/>
      <c r="AO76" s="28"/>
      <c r="AP76" s="28"/>
      <c r="AQ76" s="246"/>
      <c r="AR76" s="28"/>
    </row>
    <row r="77" spans="1:44" ht="13.5" customHeight="1">
      <c r="A77" s="268" t="s">
        <v>14</v>
      </c>
      <c r="B77" s="193" t="s">
        <v>142</v>
      </c>
      <c r="C77" s="73" t="s">
        <v>143</v>
      </c>
      <c r="D77" s="18">
        <v>93</v>
      </c>
      <c r="E77" s="19" t="s">
        <v>145</v>
      </c>
      <c r="F77" s="20">
        <v>29838</v>
      </c>
      <c r="G77" s="21">
        <v>9434</v>
      </c>
      <c r="H77" s="22" t="s">
        <v>51</v>
      </c>
      <c r="I77" s="18" t="s">
        <v>27</v>
      </c>
      <c r="J77" s="18" t="s">
        <v>28</v>
      </c>
      <c r="K77" s="22" t="s">
        <v>29</v>
      </c>
      <c r="L77" s="18" t="s">
        <v>27</v>
      </c>
      <c r="M77" s="18" t="s">
        <v>27</v>
      </c>
      <c r="N77" s="18" t="s">
        <v>27</v>
      </c>
      <c r="O77" s="23" t="s">
        <v>27</v>
      </c>
      <c r="P77" s="24">
        <f>IF(ISERROR(MATCH(D77,rank!$C$13:$C$201,0))=TRUE,"",INDEX(rank!$A$13:$A$201,MATCH(D77,rank!$C$13:$C$201,0)))</f>
        <v>29</v>
      </c>
      <c r="Q77" s="276" t="str">
        <f>IF(ISERROR(MATCH(D77,rank!$C$13:$C$201,0))=TRUE,"",INDEX(rank!$E$13:$E$201,MATCH(D77,rank!$C$13:$C$201,0)))</f>
        <v>64h 46' 22"</v>
      </c>
      <c r="R77" s="271" t="str">
        <f>IF(ISERROR(MATCH(D77,rank!$C$13:$C$201,0))=TRUE,"",INDEX(rank!$F$13:$F$201,MATCH(D77,rank!$C$13:$C$201,0)))</f>
        <v>+ 34' 07"</v>
      </c>
      <c r="S77" s="18">
        <f>IF(ISERROR(MATCH(A77,rank!$O$13:$O$33,0))=TRUE,"",INDEX(rank!$N$13:$N$201,MATCH(A77,rank!$O$13:$O$33,0)))</f>
      </c>
      <c r="T77" s="284">
        <f>IF(ISERROR(MATCH(A77,rank!$O$13:$O$33,0))=TRUE,"",INDEX(rank!$P$13:$P$33,MATCH(A77,rank!$O$13:$O$33,0)))</f>
      </c>
      <c r="U77" s="217">
        <f>IF(ISERROR(MATCH(D77,rank!$J$13:$J$201,0))=TRUE,"0",INDEX(rank!$L$13:$L$201,MATCH(D77,rank!$J$13:$J$201,0)))</f>
        <v>15</v>
      </c>
      <c r="V77" s="217" t="str">
        <f>IF(ISERROR(MATCH(D77,rank!$U$13:$U$201,0))=TRUE,"0",INDEX(rank!$W$13:$W$201,MATCH(D77,rank!$U$13:$U$201,0)))</f>
        <v>0</v>
      </c>
      <c r="W77" s="18">
        <f>IF(ISERROR(MATCH(D77,rank!$AA$13:$AA$201,0))=TRUE,"",INDEX(rank!$Y$13:$Y$201,MATCH(D77,rank!$AA$13:$AA$201,0)))</f>
      </c>
      <c r="X77" s="26">
        <f t="shared" si="2"/>
      </c>
      <c r="Y77" s="27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46"/>
      <c r="AL77" s="28"/>
      <c r="AM77" s="28"/>
      <c r="AN77" s="28"/>
      <c r="AO77" s="28"/>
      <c r="AP77" s="28"/>
      <c r="AQ77" s="246"/>
      <c r="AR77" s="28"/>
    </row>
    <row r="78" spans="1:44" ht="13.5" customHeight="1">
      <c r="A78" s="268" t="s">
        <v>14</v>
      </c>
      <c r="B78" s="193" t="s">
        <v>142</v>
      </c>
      <c r="C78" s="73" t="s">
        <v>143</v>
      </c>
      <c r="D78" s="18">
        <v>94</v>
      </c>
      <c r="E78" s="19" t="s">
        <v>146</v>
      </c>
      <c r="F78" s="20">
        <v>30737</v>
      </c>
      <c r="G78" s="21">
        <v>8535</v>
      </c>
      <c r="H78" s="22" t="s">
        <v>51</v>
      </c>
      <c r="I78" s="18" t="s">
        <v>27</v>
      </c>
      <c r="J78" s="18" t="s">
        <v>27</v>
      </c>
      <c r="K78" s="22" t="s">
        <v>55</v>
      </c>
      <c r="L78" s="18" t="s">
        <v>27</v>
      </c>
      <c r="M78" s="18" t="s">
        <v>27</v>
      </c>
      <c r="N78" s="18" t="s">
        <v>27</v>
      </c>
      <c r="O78" s="23" t="s">
        <v>52</v>
      </c>
      <c r="P78" s="24">
        <f>IF(ISERROR(MATCH(D78,rank!$C$13:$C$201,0))=TRUE,"",INDEX(rank!$A$13:$A$201,MATCH(D78,rank!$C$13:$C$201,0)))</f>
        <v>145</v>
      </c>
      <c r="Q78" s="276" t="str">
        <f>IF(ISERROR(MATCH(D78,rank!$C$13:$C$201,0))=TRUE,"",INDEX(rank!$E$13:$E$201,MATCH(D78,rank!$C$13:$C$201,0)))</f>
        <v>66h 28' 37"</v>
      </c>
      <c r="R78" s="271" t="str">
        <f>IF(ISERROR(MATCH(D78,rank!$C$13:$C$201,0))=TRUE,"",INDEX(rank!$F$13:$F$201,MATCH(D78,rank!$C$13:$C$201,0)))</f>
        <v>+ 2h 16' 22"</v>
      </c>
      <c r="S78" s="18">
        <f>IF(ISERROR(MATCH(A78,rank!$O$13:$O$33,0))=TRUE,"",INDEX(rank!$N$13:$N$201,MATCH(A78,rank!$O$13:$O$33,0)))</f>
      </c>
      <c r="T78" s="284">
        <f>IF(ISERROR(MATCH(A78,rank!$O$13:$O$33,0))=TRUE,"",INDEX(rank!$P$13:$P$33,MATCH(A78,rank!$O$13:$O$33,0)))</f>
      </c>
      <c r="U78" s="217">
        <f>IF(ISERROR(MATCH(D78,rank!$J$13:$J$201,0))=TRUE,"0",INDEX(rank!$L$13:$L$201,MATCH(D78,rank!$J$13:$J$201,0)))</f>
        <v>38</v>
      </c>
      <c r="V78" s="217" t="str">
        <f>IF(ISERROR(MATCH(D78,rank!$U$13:$U$201,0))=TRUE,"0",INDEX(rank!$W$13:$W$201,MATCH(D78,rank!$U$13:$U$201,0)))</f>
        <v>0</v>
      </c>
      <c r="W78" s="18">
        <f>IF(ISERROR(MATCH(D78,rank!$AA$13:$AA$201,0))=TRUE,"",INDEX(rank!$Y$13:$Y$201,MATCH(D78,rank!$AA$13:$AA$201,0)))</f>
        <v>21</v>
      </c>
      <c r="X78" s="26">
        <f t="shared" si="2"/>
        <v>1</v>
      </c>
      <c r="Y78" s="27"/>
      <c r="Z78" s="28"/>
      <c r="AA78" s="28"/>
      <c r="AB78" s="28"/>
      <c r="AC78" s="28"/>
      <c r="AD78" s="28"/>
      <c r="AE78" s="28"/>
      <c r="AF78" s="28"/>
      <c r="AG78" s="28"/>
      <c r="AH78" s="28"/>
      <c r="AI78" s="28" t="s">
        <v>28</v>
      </c>
      <c r="AJ78" s="28"/>
      <c r="AK78" s="246"/>
      <c r="AL78" s="28"/>
      <c r="AM78" s="28"/>
      <c r="AN78" s="28"/>
      <c r="AO78" s="28"/>
      <c r="AP78" s="28"/>
      <c r="AQ78" s="246"/>
      <c r="AR78" s="28"/>
    </row>
    <row r="79" spans="1:44" ht="13.5" customHeight="1">
      <c r="A79" s="268" t="s">
        <v>14</v>
      </c>
      <c r="B79" s="193" t="s">
        <v>142</v>
      </c>
      <c r="C79" s="73" t="s">
        <v>143</v>
      </c>
      <c r="D79" s="18">
        <v>95</v>
      </c>
      <c r="E79" s="19" t="s">
        <v>147</v>
      </c>
      <c r="F79" s="20">
        <v>29955</v>
      </c>
      <c r="G79" s="21">
        <v>9317</v>
      </c>
      <c r="H79" s="22" t="s">
        <v>57</v>
      </c>
      <c r="I79" s="18" t="s">
        <v>27</v>
      </c>
      <c r="J79" s="18" t="s">
        <v>27</v>
      </c>
      <c r="K79" s="22" t="s">
        <v>34</v>
      </c>
      <c r="L79" s="18" t="s">
        <v>27</v>
      </c>
      <c r="M79" s="18" t="s">
        <v>27</v>
      </c>
      <c r="N79" s="18" t="s">
        <v>27</v>
      </c>
      <c r="O79" s="23" t="s">
        <v>30</v>
      </c>
      <c r="P79" s="24">
        <f>IF(ISERROR(MATCH(D79,rank!$C$13:$C$201,0))=TRUE,"",INDEX(rank!$A$13:$A$201,MATCH(D79,rank!$C$13:$C$201,0)))</f>
        <v>54</v>
      </c>
      <c r="Q79" s="276" t="str">
        <f>IF(ISERROR(MATCH(D79,rank!$C$13:$C$201,0))=TRUE,"",INDEX(rank!$E$13:$E$201,MATCH(D79,rank!$C$13:$C$201,0)))</f>
        <v>65h 19' 00"</v>
      </c>
      <c r="R79" s="271" t="str">
        <f>IF(ISERROR(MATCH(D79,rank!$C$13:$C$201,0))=TRUE,"",INDEX(rank!$F$13:$F$201,MATCH(D79,rank!$C$13:$C$201,0)))</f>
        <v>+ 1h 06' 45"</v>
      </c>
      <c r="S79" s="18">
        <f>IF(ISERROR(MATCH(A79,rank!$O$13:$O$33,0))=TRUE,"",INDEX(rank!$N$13:$N$201,MATCH(A79,rank!$O$13:$O$33,0)))</f>
      </c>
      <c r="T79" s="284">
        <f>IF(ISERROR(MATCH(A79,rank!$O$13:$O$33,0))=TRUE,"",INDEX(rank!$P$13:$P$33,MATCH(A79,rank!$O$13:$O$33,0)))</f>
      </c>
      <c r="U79" s="217">
        <f>IF(ISERROR(MATCH(D79,rank!$J$13:$J$201,0))=TRUE,"0",INDEX(rank!$L$13:$L$201,MATCH(D79,rank!$J$13:$J$201,0)))</f>
        <v>4</v>
      </c>
      <c r="V79" s="217">
        <f>IF(ISERROR(MATCH(D79,rank!$U$13:$U$201,0))=TRUE,"0",INDEX(rank!$W$13:$W$201,MATCH(D79,rank!$U$13:$U$201,0)))</f>
        <v>19</v>
      </c>
      <c r="W79" s="18">
        <f>IF(ISERROR(MATCH(D79,rank!$AA$13:$AA$201,0))=TRUE,"",INDEX(rank!$Y$13:$Y$201,MATCH(D79,rank!$AA$13:$AA$201,0)))</f>
        <v>8</v>
      </c>
      <c r="X79" s="26">
        <f t="shared" si="2"/>
        <v>1</v>
      </c>
      <c r="Y79" s="27"/>
      <c r="Z79" s="28"/>
      <c r="AA79" s="28"/>
      <c r="AB79" s="28"/>
      <c r="AC79" s="28"/>
      <c r="AD79" s="28"/>
      <c r="AE79" s="28"/>
      <c r="AF79" s="28" t="s">
        <v>28</v>
      </c>
      <c r="AG79" s="28"/>
      <c r="AH79" s="28"/>
      <c r="AI79" s="28"/>
      <c r="AJ79" s="28"/>
      <c r="AK79" s="246"/>
      <c r="AL79" s="28"/>
      <c r="AM79" s="28"/>
      <c r="AN79" s="28"/>
      <c r="AO79" s="28"/>
      <c r="AP79" s="28"/>
      <c r="AQ79" s="246"/>
      <c r="AR79" s="28"/>
    </row>
    <row r="80" spans="1:44" ht="13.5" customHeight="1">
      <c r="A80" s="268" t="s">
        <v>14</v>
      </c>
      <c r="B80" s="193" t="s">
        <v>142</v>
      </c>
      <c r="C80" s="73" t="s">
        <v>143</v>
      </c>
      <c r="D80" s="18">
        <v>96</v>
      </c>
      <c r="E80" s="19" t="s">
        <v>148</v>
      </c>
      <c r="F80" s="20">
        <v>30322</v>
      </c>
      <c r="G80" s="21">
        <v>8950</v>
      </c>
      <c r="H80" s="22" t="s">
        <v>51</v>
      </c>
      <c r="I80" s="18" t="s">
        <v>27</v>
      </c>
      <c r="J80" s="18" t="s">
        <v>27</v>
      </c>
      <c r="K80" s="22" t="s">
        <v>36</v>
      </c>
      <c r="L80" s="18" t="s">
        <v>27</v>
      </c>
      <c r="M80" s="18" t="s">
        <v>27</v>
      </c>
      <c r="N80" s="18" t="s">
        <v>27</v>
      </c>
      <c r="O80" s="23" t="s">
        <v>52</v>
      </c>
      <c r="P80" s="24">
        <f>IF(ISERROR(MATCH(D80,rank!$C$13:$C$201,0))=TRUE,"",INDEX(rank!$A$13:$A$201,MATCH(D80,rank!$C$13:$C$201,0)))</f>
        <v>161</v>
      </c>
      <c r="Q80" s="276" t="str">
        <f>IF(ISERROR(MATCH(D80,rank!$C$13:$C$201,0))=TRUE,"",INDEX(rank!$E$13:$E$201,MATCH(D80,rank!$C$13:$C$201,0)))</f>
        <v>66h 40' 21"</v>
      </c>
      <c r="R80" s="271" t="str">
        <f>IF(ISERROR(MATCH(D80,rank!$C$13:$C$201,0))=TRUE,"",INDEX(rank!$F$13:$F$201,MATCH(D80,rank!$C$13:$C$201,0)))</f>
        <v>+ 2h 28' 06"</v>
      </c>
      <c r="S80" s="18">
        <f>IF(ISERROR(MATCH(A80,rank!$O$13:$O$33,0))=TRUE,"",INDEX(rank!$N$13:$N$201,MATCH(A80,rank!$O$13:$O$33,0)))</f>
      </c>
      <c r="T80" s="284">
        <f>IF(ISERROR(MATCH(A80,rank!$O$13:$O$33,0))=TRUE,"",INDEX(rank!$P$13:$P$33,MATCH(A80,rank!$O$13:$O$33,0)))</f>
      </c>
      <c r="U80" s="217">
        <f>IF(ISERROR(MATCH(D80,rank!$J$13:$J$201,0))=TRUE,"0",INDEX(rank!$L$13:$L$201,MATCH(D80,rank!$J$13:$J$201,0)))</f>
        <v>21</v>
      </c>
      <c r="V80" s="217" t="str">
        <f>IF(ISERROR(MATCH(D80,rank!$U$13:$U$201,0))=TRUE,"0",INDEX(rank!$W$13:$W$201,MATCH(D80,rank!$U$13:$U$201,0)))</f>
        <v>0</v>
      </c>
      <c r="W80" s="18">
        <f>IF(ISERROR(MATCH(D80,rank!$AA$13:$AA$201,0))=TRUE,"",INDEX(rank!$Y$13:$Y$201,MATCH(D80,rank!$AA$13:$AA$201,0)))</f>
        <v>23</v>
      </c>
      <c r="X80" s="26">
        <f t="shared" si="2"/>
      </c>
      <c r="Y80" s="27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46"/>
      <c r="AL80" s="28"/>
      <c r="AM80" s="28"/>
      <c r="AN80" s="28"/>
      <c r="AO80" s="28"/>
      <c r="AP80" s="28"/>
      <c r="AQ80" s="246"/>
      <c r="AR80" s="28"/>
    </row>
    <row r="81" spans="1:44" ht="13.5" customHeight="1">
      <c r="A81" s="268" t="s">
        <v>14</v>
      </c>
      <c r="B81" s="193" t="s">
        <v>142</v>
      </c>
      <c r="C81" s="73" t="s">
        <v>143</v>
      </c>
      <c r="D81" s="18">
        <v>97</v>
      </c>
      <c r="E81" s="19" t="s">
        <v>149</v>
      </c>
      <c r="F81" s="20">
        <v>28604</v>
      </c>
      <c r="G81" s="21">
        <v>10668</v>
      </c>
      <c r="H81" s="22" t="s">
        <v>51</v>
      </c>
      <c r="I81" s="18" t="s">
        <v>27</v>
      </c>
      <c r="J81" s="18" t="s">
        <v>27</v>
      </c>
      <c r="K81" s="22" t="s">
        <v>34</v>
      </c>
      <c r="L81" s="18" t="s">
        <v>27</v>
      </c>
      <c r="M81" s="18" t="s">
        <v>27</v>
      </c>
      <c r="N81" s="18" t="s">
        <v>27</v>
      </c>
      <c r="O81" s="23" t="s">
        <v>27</v>
      </c>
      <c r="P81" s="24">
        <f>IF(ISERROR(MATCH(D81,rank!$C$13:$C$201,0))=TRUE,"",INDEX(rank!$A$13:$A$201,MATCH(D81,rank!$C$13:$C$201,0)))</f>
        <v>75</v>
      </c>
      <c r="Q81" s="276" t="str">
        <f>IF(ISERROR(MATCH(D81,rank!$C$13:$C$201,0))=TRUE,"",INDEX(rank!$E$13:$E$201,MATCH(D81,rank!$C$13:$C$201,0)))</f>
        <v>65h 40' 29"</v>
      </c>
      <c r="R81" s="271" t="str">
        <f>IF(ISERROR(MATCH(D81,rank!$C$13:$C$201,0))=TRUE,"",INDEX(rank!$F$13:$F$201,MATCH(D81,rank!$C$13:$C$201,0)))</f>
        <v>+ 1h 28' 14"</v>
      </c>
      <c r="S81" s="18">
        <f>IF(ISERROR(MATCH(A81,rank!$O$13:$O$33,0))=TRUE,"",INDEX(rank!$N$13:$N$201,MATCH(A81,rank!$O$13:$O$33,0)))</f>
      </c>
      <c r="T81" s="284">
        <f>IF(ISERROR(MATCH(A81,rank!$O$13:$O$33,0))=TRUE,"",INDEX(rank!$P$13:$P$33,MATCH(A81,rank!$O$13:$O$33,0)))</f>
      </c>
      <c r="U81" s="217">
        <f>IF(ISERROR(MATCH(D81,rank!$J$13:$J$201,0))=TRUE,"0",INDEX(rank!$L$13:$L$201,MATCH(D81,rank!$J$13:$J$201,0)))</f>
        <v>-5</v>
      </c>
      <c r="V81" s="217" t="str">
        <f>IF(ISERROR(MATCH(D81,rank!$U$13:$U$201,0))=TRUE,"0",INDEX(rank!$W$13:$W$201,MATCH(D81,rank!$U$13:$U$201,0)))</f>
        <v>0</v>
      </c>
      <c r="W81" s="18">
        <f>IF(ISERROR(MATCH(D81,rank!$AA$13:$AA$201,0))=TRUE,"",INDEX(rank!$Y$13:$Y$201,MATCH(D81,rank!$AA$13:$AA$201,0)))</f>
      </c>
      <c r="X81" s="26">
        <f t="shared" si="2"/>
      </c>
      <c r="Y81" s="27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46"/>
      <c r="AL81" s="28"/>
      <c r="AM81" s="28"/>
      <c r="AN81" s="28"/>
      <c r="AO81" s="28"/>
      <c r="AP81" s="28"/>
      <c r="AQ81" s="246"/>
      <c r="AR81" s="28"/>
    </row>
    <row r="82" spans="1:44" ht="13.5" customHeight="1">
      <c r="A82" s="268" t="s">
        <v>14</v>
      </c>
      <c r="B82" s="193" t="s">
        <v>142</v>
      </c>
      <c r="C82" s="73" t="s">
        <v>143</v>
      </c>
      <c r="D82" s="18">
        <v>98</v>
      </c>
      <c r="E82" s="19" t="s">
        <v>150</v>
      </c>
      <c r="F82" s="20">
        <v>29392</v>
      </c>
      <c r="G82" s="21">
        <v>9880</v>
      </c>
      <c r="H82" s="22" t="s">
        <v>51</v>
      </c>
      <c r="I82" s="18" t="s">
        <v>28</v>
      </c>
      <c r="J82" s="18" t="s">
        <v>27</v>
      </c>
      <c r="K82" s="22" t="s">
        <v>62</v>
      </c>
      <c r="L82" s="18" t="s">
        <v>27</v>
      </c>
      <c r="M82" s="18" t="s">
        <v>27</v>
      </c>
      <c r="N82" s="18" t="s">
        <v>30</v>
      </c>
      <c r="O82" s="23" t="s">
        <v>27</v>
      </c>
      <c r="P82" s="24">
        <f>IF(ISERROR(MATCH(D82,rank!$C$13:$C$201,0))=TRUE,"",INDEX(rank!$A$13:$A$201,MATCH(D82,rank!$C$13:$C$201,0)))</f>
        <v>52</v>
      </c>
      <c r="Q82" s="276" t="str">
        <f>IF(ISERROR(MATCH(D82,rank!$C$13:$C$201,0))=TRUE,"",INDEX(rank!$E$13:$E$201,MATCH(D82,rank!$C$13:$C$201,0)))</f>
        <v>65h 17' 05"</v>
      </c>
      <c r="R82" s="271" t="str">
        <f>IF(ISERROR(MATCH(D82,rank!$C$13:$C$201,0))=TRUE,"",INDEX(rank!$F$13:$F$201,MATCH(D82,rank!$C$13:$C$201,0)))</f>
        <v>+ 1h 04' 50"</v>
      </c>
      <c r="S82" s="18">
        <f>IF(ISERROR(MATCH(A82,rank!$O$13:$O$33,0))=TRUE,"",INDEX(rank!$N$13:$N$201,MATCH(A82,rank!$O$13:$O$33,0)))</f>
      </c>
      <c r="T82" s="284">
        <f>IF(ISERROR(MATCH(A82,rank!$O$13:$O$33,0))=TRUE,"",INDEX(rank!$P$13:$P$33,MATCH(A82,rank!$O$13:$O$33,0)))</f>
      </c>
      <c r="U82" s="217">
        <f>IF(ISERROR(MATCH(D82,rank!$J$13:$J$201,0))=TRUE,"0",INDEX(rank!$L$13:$L$201,MATCH(D82,rank!$J$13:$J$201,0)))</f>
        <v>15</v>
      </c>
      <c r="V82" s="217" t="str">
        <f>IF(ISERROR(MATCH(D82,rank!$U$13:$U$201,0))=TRUE,"0",INDEX(rank!$W$13:$W$201,MATCH(D82,rank!$U$13:$U$201,0)))</f>
        <v>0</v>
      </c>
      <c r="W82" s="18">
        <f>IF(ISERROR(MATCH(D82,rank!$AA$13:$AA$201,0))=TRUE,"",INDEX(rank!$Y$13:$Y$201,MATCH(D82,rank!$AA$13:$AA$201,0)))</f>
      </c>
      <c r="X82" s="26">
        <f t="shared" si="2"/>
        <v>1</v>
      </c>
      <c r="Y82" s="27"/>
      <c r="Z82" s="28"/>
      <c r="AA82" s="28"/>
      <c r="AB82" s="28"/>
      <c r="AC82" s="28"/>
      <c r="AD82" s="28"/>
      <c r="AE82" s="28"/>
      <c r="AF82" s="28"/>
      <c r="AG82" s="28"/>
      <c r="AH82" s="28"/>
      <c r="AI82" s="28" t="s">
        <v>28</v>
      </c>
      <c r="AJ82" s="28"/>
      <c r="AK82" s="246"/>
      <c r="AL82" s="28"/>
      <c r="AM82" s="28"/>
      <c r="AN82" s="28"/>
      <c r="AO82" s="28"/>
      <c r="AP82" s="28"/>
      <c r="AQ82" s="246"/>
      <c r="AR82" s="28"/>
    </row>
    <row r="83" spans="1:44" ht="13.5" customHeight="1" thickBot="1">
      <c r="A83" s="268" t="s">
        <v>14</v>
      </c>
      <c r="B83" s="194" t="s">
        <v>142</v>
      </c>
      <c r="C83" s="74" t="s">
        <v>143</v>
      </c>
      <c r="D83" s="30">
        <v>99</v>
      </c>
      <c r="E83" s="31" t="s">
        <v>151</v>
      </c>
      <c r="F83" s="32">
        <v>27179</v>
      </c>
      <c r="G83" s="33">
        <v>12093</v>
      </c>
      <c r="H83" s="34" t="s">
        <v>57</v>
      </c>
      <c r="I83" s="30" t="s">
        <v>27</v>
      </c>
      <c r="J83" s="30" t="s">
        <v>27</v>
      </c>
      <c r="K83" s="34" t="s">
        <v>36</v>
      </c>
      <c r="L83" s="30" t="s">
        <v>27</v>
      </c>
      <c r="M83" s="30" t="s">
        <v>27</v>
      </c>
      <c r="N83" s="30" t="s">
        <v>27</v>
      </c>
      <c r="O83" s="35" t="s">
        <v>27</v>
      </c>
      <c r="P83" s="36">
        <f>IF(ISERROR(MATCH(D83,rank!$C$13:$C$201,0))=TRUE,"",INDEX(rank!$A$13:$A$201,MATCH(D83,rank!$C$13:$C$201,0)))</f>
        <v>148</v>
      </c>
      <c r="Q83" s="277" t="str">
        <f>IF(ISERROR(MATCH(D83,rank!$C$13:$C$201,0))=TRUE,"",INDEX(rank!$E$13:$E$201,MATCH(D83,rank!$C$13:$C$201,0)))</f>
        <v>66h 30' 30"</v>
      </c>
      <c r="R83" s="272" t="str">
        <f>IF(ISERROR(MATCH(D83,rank!$C$13:$C$201,0))=TRUE,"",INDEX(rank!$F$13:$F$201,MATCH(D83,rank!$C$13:$C$201,0)))</f>
        <v>+ 2h 18' 15"</v>
      </c>
      <c r="S83" s="30">
        <f>IF(ISERROR(MATCH(A83,rank!$O$13:$O$33,0))=TRUE,"",INDEX(rank!$N$13:$N$201,MATCH(A83,rank!$O$13:$O$33,0)))</f>
      </c>
      <c r="T83" s="286">
        <f>IF(ISERROR(MATCH(A83,rank!$O$13:$O$33,0))=TRUE,"",INDEX(rank!$P$13:$P$33,MATCH(A83,rank!$O$13:$O$33,0)))</f>
      </c>
      <c r="U83" s="218">
        <f>IF(ISERROR(MATCH(D83,rank!$J$13:$J$201,0))=TRUE,"0",INDEX(rank!$L$13:$L$201,MATCH(D83,rank!$J$13:$J$201,0)))</f>
        <v>13</v>
      </c>
      <c r="V83" s="218" t="str">
        <f>IF(ISERROR(MATCH(D83,rank!$U$13:$U$201,0))=TRUE,"0",INDEX(rank!$W$13:$W$201,MATCH(D83,rank!$U$13:$U$201,0)))</f>
        <v>0</v>
      </c>
      <c r="W83" s="30">
        <f>IF(ISERROR(MATCH(D83,rank!$AA$13:$AA$201,0))=TRUE,"",INDEX(rank!$Y$13:$Y$201,MATCH(D83,rank!$AA$13:$AA$201,0)))</f>
      </c>
      <c r="X83" s="38">
        <f t="shared" si="2"/>
      </c>
      <c r="Y83" s="39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247"/>
      <c r="AL83" s="40"/>
      <c r="AM83" s="40"/>
      <c r="AN83" s="40"/>
      <c r="AO83" s="40"/>
      <c r="AP83" s="40"/>
      <c r="AQ83" s="247"/>
      <c r="AR83" s="40"/>
    </row>
    <row r="84" spans="1:44" ht="13.5" customHeight="1" thickTop="1">
      <c r="A84" s="268" t="s">
        <v>15</v>
      </c>
      <c r="B84" s="195" t="s">
        <v>326</v>
      </c>
      <c r="C84" s="75" t="s">
        <v>327</v>
      </c>
      <c r="D84" s="41">
        <v>101</v>
      </c>
      <c r="E84" s="42" t="s">
        <v>152</v>
      </c>
      <c r="F84" s="43">
        <v>28508</v>
      </c>
      <c r="G84" s="44">
        <v>10764</v>
      </c>
      <c r="H84" s="45" t="s">
        <v>70</v>
      </c>
      <c r="I84" s="41" t="s">
        <v>27</v>
      </c>
      <c r="J84" s="41" t="s">
        <v>28</v>
      </c>
      <c r="K84" s="45" t="s">
        <v>55</v>
      </c>
      <c r="L84" s="41" t="s">
        <v>27</v>
      </c>
      <c r="M84" s="41" t="s">
        <v>90</v>
      </c>
      <c r="N84" s="41" t="s">
        <v>27</v>
      </c>
      <c r="O84" s="46" t="s">
        <v>27</v>
      </c>
      <c r="P84" s="47">
        <f>IF(ISERROR(MATCH(D84,rank!$C$13:$C$201,0))=TRUE,"",INDEX(rank!$A$13:$A$201,MATCH(D84,rank!$C$13:$C$201,0)))</f>
        <v>160</v>
      </c>
      <c r="Q84" s="278" t="str">
        <f>IF(ISERROR(MATCH(D84,rank!$C$13:$C$201,0))=TRUE,"",INDEX(rank!$E$13:$E$201,MATCH(D84,rank!$C$13:$C$201,0)))</f>
        <v>66h 37' 55"</v>
      </c>
      <c r="R84" s="273" t="str">
        <f>IF(ISERROR(MATCH(D84,rank!$C$13:$C$201,0))=TRUE,"",INDEX(rank!$F$13:$F$201,MATCH(D84,rank!$C$13:$C$201,0)))</f>
        <v>+ 2h 25' 40"</v>
      </c>
      <c r="S84" s="41">
        <f>IF(ISERROR(MATCH(A84,rank!$O$13:$O$33,0))=TRUE,"",INDEX(rank!$N$13:$N$201,MATCH(A84,rank!$O$13:$O$33,0)))</f>
      </c>
      <c r="T84" s="287">
        <f>IF(ISERROR(MATCH(A84,rank!$O$13:$O$33,0))=TRUE,"",INDEX(rank!$P$13:$P$33,MATCH(A84,rank!$O$13:$O$33,0)))</f>
      </c>
      <c r="U84" s="219">
        <f>IF(ISERROR(MATCH(D84,rank!$J$13:$J$201,0))=TRUE,"0",INDEX(rank!$L$13:$L$201,MATCH(D84,rank!$J$13:$J$201,0)))</f>
        <v>132</v>
      </c>
      <c r="V84" s="219" t="str">
        <f>IF(ISERROR(MATCH(D84,rank!$U$13:$U$201,0))=TRUE,"0",INDEX(rank!$W$13:$W$201,MATCH(D84,rank!$U$13:$U$201,0)))</f>
        <v>0</v>
      </c>
      <c r="W84" s="41">
        <f>IF(ISERROR(MATCH(D84,rank!$AA$13:$AA$201,0))=TRUE,"",INDEX(rank!$Y$13:$Y$201,MATCH(D84,rank!$AA$13:$AA$201,0)))</f>
      </c>
      <c r="X84" s="49">
        <f t="shared" si="2"/>
      </c>
      <c r="Y84" s="50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248"/>
      <c r="AL84" s="51"/>
      <c r="AM84" s="51"/>
      <c r="AN84" s="51"/>
      <c r="AO84" s="51"/>
      <c r="AP84" s="51"/>
      <c r="AQ84" s="248"/>
      <c r="AR84" s="51"/>
    </row>
    <row r="85" spans="1:44" ht="13.5" customHeight="1">
      <c r="A85" s="268" t="s">
        <v>15</v>
      </c>
      <c r="B85" s="196" t="s">
        <v>153</v>
      </c>
      <c r="C85" s="76" t="s">
        <v>154</v>
      </c>
      <c r="D85" s="18">
        <v>102</v>
      </c>
      <c r="E85" s="19" t="s">
        <v>155</v>
      </c>
      <c r="F85" s="20">
        <v>30127</v>
      </c>
      <c r="G85" s="21">
        <v>9145</v>
      </c>
      <c r="H85" s="22" t="s">
        <v>43</v>
      </c>
      <c r="I85" s="18" t="s">
        <v>27</v>
      </c>
      <c r="J85" s="18" t="s">
        <v>27</v>
      </c>
      <c r="K85" s="22" t="s">
        <v>55</v>
      </c>
      <c r="L85" s="18" t="s">
        <v>27</v>
      </c>
      <c r="M85" s="18" t="s">
        <v>27</v>
      </c>
      <c r="N85" s="18" t="s">
        <v>27</v>
      </c>
      <c r="O85" s="23" t="s">
        <v>52</v>
      </c>
      <c r="P85" s="24">
        <f>IF(ISERROR(MATCH(D85,rank!$C$13:$C$201,0))=TRUE,"",INDEX(rank!$A$13:$A$201,MATCH(D85,rank!$C$13:$C$201,0)))</f>
        <v>125</v>
      </c>
      <c r="Q85" s="276" t="str">
        <f>IF(ISERROR(MATCH(D85,rank!$C$13:$C$201,0))=TRUE,"",INDEX(rank!$E$13:$E$201,MATCH(D85,rank!$C$13:$C$201,0)))</f>
        <v>66h 22' 45"</v>
      </c>
      <c r="R85" s="271" t="str">
        <f>IF(ISERROR(MATCH(D85,rank!$C$13:$C$201,0))=TRUE,"",INDEX(rank!$F$13:$F$201,MATCH(D85,rank!$C$13:$C$201,0)))</f>
        <v>+ 2h 10' 30"</v>
      </c>
      <c r="S85" s="18">
        <f>IF(ISERROR(MATCH(A85,rank!$O$13:$O$33,0))=TRUE,"",INDEX(rank!$N$13:$N$201,MATCH(A85,rank!$O$13:$O$33,0)))</f>
      </c>
      <c r="T85" s="284">
        <f>IF(ISERROR(MATCH(A85,rank!$O$13:$O$33,0))=TRUE,"",INDEX(rank!$P$13:$P$33,MATCH(A85,rank!$O$13:$O$33,0)))</f>
      </c>
      <c r="U85" s="217">
        <f>IF(ISERROR(MATCH(D85,rank!$J$13:$J$201,0))=TRUE,"0",INDEX(rank!$L$13:$L$201,MATCH(D85,rank!$J$13:$J$201,0)))</f>
        <v>44</v>
      </c>
      <c r="V85" s="217">
        <f>IF(ISERROR(MATCH(D85,rank!$U$13:$U$201,0))=TRUE,"0",INDEX(rank!$W$13:$W$201,MATCH(D85,rank!$U$13:$U$201,0)))</f>
        <v>15</v>
      </c>
      <c r="W85" s="18">
        <f>IF(ISERROR(MATCH(D85,rank!$AA$13:$AA$201,0))=TRUE,"",INDEX(rank!$Y$13:$Y$201,MATCH(D85,rank!$AA$13:$AA$201,0)))</f>
        <v>15</v>
      </c>
      <c r="X85" s="26">
        <f t="shared" si="2"/>
        <v>1</v>
      </c>
      <c r="Y85" s="27"/>
      <c r="Z85" s="28"/>
      <c r="AA85" s="28"/>
      <c r="AB85" s="28"/>
      <c r="AC85" s="28" t="s">
        <v>28</v>
      </c>
      <c r="AD85" s="28"/>
      <c r="AE85" s="28"/>
      <c r="AF85" s="28"/>
      <c r="AG85" s="28"/>
      <c r="AH85" s="28"/>
      <c r="AI85" s="28"/>
      <c r="AJ85" s="28"/>
      <c r="AK85" s="246"/>
      <c r="AL85" s="28"/>
      <c r="AM85" s="28"/>
      <c r="AN85" s="28"/>
      <c r="AO85" s="28"/>
      <c r="AP85" s="28"/>
      <c r="AQ85" s="246"/>
      <c r="AR85" s="28"/>
    </row>
    <row r="86" spans="1:44" ht="13.5" customHeight="1">
      <c r="A86" s="268" t="s">
        <v>15</v>
      </c>
      <c r="B86" s="196" t="s">
        <v>153</v>
      </c>
      <c r="C86" s="76" t="s">
        <v>154</v>
      </c>
      <c r="D86" s="18">
        <v>103</v>
      </c>
      <c r="E86" s="19" t="s">
        <v>156</v>
      </c>
      <c r="F86" s="20">
        <v>27451</v>
      </c>
      <c r="G86" s="21">
        <v>11821</v>
      </c>
      <c r="H86" s="22" t="s">
        <v>40</v>
      </c>
      <c r="I86" s="18" t="s">
        <v>27</v>
      </c>
      <c r="J86" s="18" t="s">
        <v>27</v>
      </c>
      <c r="K86" s="22" t="s">
        <v>34</v>
      </c>
      <c r="L86" s="18" t="s">
        <v>30</v>
      </c>
      <c r="M86" s="18" t="s">
        <v>27</v>
      </c>
      <c r="N86" s="18" t="s">
        <v>27</v>
      </c>
      <c r="O86" s="23" t="s">
        <v>27</v>
      </c>
      <c r="P86" s="24">
        <f>IF(ISERROR(MATCH(D86,rank!$C$13:$C$201,0))=TRUE,"",INDEX(rank!$A$13:$A$201,MATCH(D86,rank!$C$13:$C$201,0)))</f>
        <v>43</v>
      </c>
      <c r="Q86" s="276" t="str">
        <f>IF(ISERROR(MATCH(D86,rank!$C$13:$C$201,0))=TRUE,"",INDEX(rank!$E$13:$E$201,MATCH(D86,rank!$C$13:$C$201,0)))</f>
        <v>65h 00' 44"</v>
      </c>
      <c r="R86" s="271" t="str">
        <f>IF(ISERROR(MATCH(D86,rank!$C$13:$C$201,0))=TRUE,"",INDEX(rank!$F$13:$F$201,MATCH(D86,rank!$C$13:$C$201,0)))</f>
        <v>+ 48' 29"</v>
      </c>
      <c r="S86" s="18">
        <f>IF(ISERROR(MATCH(A86,rank!$O$13:$O$33,0))=TRUE,"",INDEX(rank!$N$13:$N$201,MATCH(A86,rank!$O$13:$O$33,0)))</f>
      </c>
      <c r="T86" s="284">
        <f>IF(ISERROR(MATCH(A86,rank!$O$13:$O$33,0))=TRUE,"",INDEX(rank!$P$13:$P$33,MATCH(A86,rank!$O$13:$O$33,0)))</f>
      </c>
      <c r="U86" s="217" t="str">
        <f>IF(ISERROR(MATCH(D86,rank!$J$13:$J$201,0))=TRUE,"0",INDEX(rank!$L$13:$L$201,MATCH(D86,rank!$J$13:$J$201,0)))</f>
        <v>0</v>
      </c>
      <c r="V86" s="217" t="str">
        <f>IF(ISERROR(MATCH(D86,rank!$U$13:$U$201,0))=TRUE,"0",INDEX(rank!$W$13:$W$201,MATCH(D86,rank!$U$13:$U$201,0)))</f>
        <v>0</v>
      </c>
      <c r="W86" s="18">
        <f>IF(ISERROR(MATCH(D86,rank!$AA$13:$AA$201,0))=TRUE,"",INDEX(rank!$Y$13:$Y$201,MATCH(D86,rank!$AA$13:$AA$201,0)))</f>
      </c>
      <c r="X86" s="26">
        <f t="shared" si="2"/>
      </c>
      <c r="Y86" s="27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46"/>
      <c r="AL86" s="28"/>
      <c r="AM86" s="28"/>
      <c r="AN86" s="28"/>
      <c r="AO86" s="28"/>
      <c r="AP86" s="28"/>
      <c r="AQ86" s="246"/>
      <c r="AR86" s="28"/>
    </row>
    <row r="87" spans="1:44" ht="13.5" customHeight="1">
      <c r="A87" s="268" t="s">
        <v>15</v>
      </c>
      <c r="B87" s="196" t="s">
        <v>153</v>
      </c>
      <c r="C87" s="76" t="s">
        <v>154</v>
      </c>
      <c r="D87" s="18">
        <v>104</v>
      </c>
      <c r="E87" s="19" t="s">
        <v>157</v>
      </c>
      <c r="F87" s="20">
        <v>29010</v>
      </c>
      <c r="G87" s="21">
        <v>10262</v>
      </c>
      <c r="H87" s="22" t="s">
        <v>43</v>
      </c>
      <c r="I87" s="18" t="s">
        <v>27</v>
      </c>
      <c r="J87" s="18" t="s">
        <v>27</v>
      </c>
      <c r="K87" s="22" t="s">
        <v>36</v>
      </c>
      <c r="L87" s="18" t="s">
        <v>27</v>
      </c>
      <c r="M87" s="18" t="s">
        <v>27</v>
      </c>
      <c r="N87" s="18" t="s">
        <v>27</v>
      </c>
      <c r="O87" s="23" t="s">
        <v>27</v>
      </c>
      <c r="P87" s="24">
        <f>IF(ISERROR(MATCH(D87,rank!$C$13:$C$201,0))=TRUE,"",INDEX(rank!$A$13:$A$201,MATCH(D87,rank!$C$13:$C$201,0)))</f>
        <v>159</v>
      </c>
      <c r="Q87" s="276" t="str">
        <f>IF(ISERROR(MATCH(D87,rank!$C$13:$C$201,0))=TRUE,"",INDEX(rank!$E$13:$E$201,MATCH(D87,rank!$C$13:$C$201,0)))</f>
        <v>66h 37' 26"</v>
      </c>
      <c r="R87" s="271" t="str">
        <f>IF(ISERROR(MATCH(D87,rank!$C$13:$C$201,0))=TRUE,"",INDEX(rank!$F$13:$F$201,MATCH(D87,rank!$C$13:$C$201,0)))</f>
        <v>+ 2h 25' 11"</v>
      </c>
      <c r="S87" s="18">
        <f>IF(ISERROR(MATCH(A87,rank!$O$13:$O$33,0))=TRUE,"",INDEX(rank!$N$13:$N$201,MATCH(A87,rank!$O$13:$O$33,0)))</f>
      </c>
      <c r="T87" s="284">
        <f>IF(ISERROR(MATCH(A87,rank!$O$13:$O$33,0))=TRUE,"",INDEX(rank!$P$13:$P$33,MATCH(A87,rank!$O$13:$O$33,0)))</f>
      </c>
      <c r="U87" s="217" t="str">
        <f>IF(ISERROR(MATCH(D87,rank!$J$13:$J$201,0))=TRUE,"0",INDEX(rank!$L$13:$L$201,MATCH(D87,rank!$J$13:$J$201,0)))</f>
        <v>0</v>
      </c>
      <c r="V87" s="217">
        <f>IF(ISERROR(MATCH(D87,rank!$U$13:$U$201,0))=TRUE,"0",INDEX(rank!$W$13:$W$201,MATCH(D87,rank!$U$13:$U$201,0)))</f>
        <v>14</v>
      </c>
      <c r="W87" s="18">
        <f>IF(ISERROR(MATCH(D87,rank!$AA$13:$AA$201,0))=TRUE,"",INDEX(rank!$Y$13:$Y$201,MATCH(D87,rank!$AA$13:$AA$201,0)))</f>
      </c>
      <c r="X87" s="26">
        <f t="shared" si="2"/>
        <v>1</v>
      </c>
      <c r="Y87" s="27"/>
      <c r="Z87" s="28"/>
      <c r="AA87" s="28"/>
      <c r="AB87" s="28"/>
      <c r="AC87" s="28"/>
      <c r="AD87" s="28"/>
      <c r="AE87" s="28"/>
      <c r="AF87" s="28"/>
      <c r="AG87" s="28" t="s">
        <v>28</v>
      </c>
      <c r="AH87" s="28"/>
      <c r="AI87" s="28"/>
      <c r="AJ87" s="28"/>
      <c r="AK87" s="246"/>
      <c r="AL87" s="28"/>
      <c r="AM87" s="28"/>
      <c r="AN87" s="28"/>
      <c r="AO87" s="28"/>
      <c r="AP87" s="28"/>
      <c r="AQ87" s="246"/>
      <c r="AR87" s="28"/>
    </row>
    <row r="88" spans="1:44" ht="13.5" customHeight="1">
      <c r="A88" s="268" t="s">
        <v>15</v>
      </c>
      <c r="B88" s="196" t="s">
        <v>153</v>
      </c>
      <c r="C88" s="76" t="s">
        <v>154</v>
      </c>
      <c r="D88" s="18">
        <v>105</v>
      </c>
      <c r="E88" s="19" t="s">
        <v>158</v>
      </c>
      <c r="F88" s="20">
        <v>27422</v>
      </c>
      <c r="G88" s="21">
        <v>11850</v>
      </c>
      <c r="H88" s="22" t="s">
        <v>159</v>
      </c>
      <c r="I88" s="18" t="s">
        <v>28</v>
      </c>
      <c r="J88" s="18" t="s">
        <v>27</v>
      </c>
      <c r="K88" s="22" t="s">
        <v>55</v>
      </c>
      <c r="L88" s="18" t="s">
        <v>27</v>
      </c>
      <c r="M88" s="18" t="s">
        <v>27</v>
      </c>
      <c r="N88" s="18" t="s">
        <v>27</v>
      </c>
      <c r="O88" s="23" t="s">
        <v>27</v>
      </c>
      <c r="P88" s="24">
        <f>IF(ISERROR(MATCH(D88,rank!$C$13:$C$201,0))=TRUE,"",INDEX(rank!$A$13:$A$201,MATCH(D88,rank!$C$13:$C$201,0)))</f>
        <v>124</v>
      </c>
      <c r="Q88" s="276" t="str">
        <f>IF(ISERROR(MATCH(D88,rank!$C$13:$C$201,0))=TRUE,"",INDEX(rank!$E$13:$E$201,MATCH(D88,rank!$C$13:$C$201,0)))</f>
        <v>66h 22' 30"</v>
      </c>
      <c r="R88" s="271" t="str">
        <f>IF(ISERROR(MATCH(D88,rank!$C$13:$C$201,0))=TRUE,"",INDEX(rank!$F$13:$F$201,MATCH(D88,rank!$C$13:$C$201,0)))</f>
        <v>+ 2h 10' 15"</v>
      </c>
      <c r="S88" s="18">
        <f>IF(ISERROR(MATCH(A88,rank!$O$13:$O$33,0))=TRUE,"",INDEX(rank!$N$13:$N$201,MATCH(A88,rank!$O$13:$O$33,0)))</f>
      </c>
      <c r="T88" s="284">
        <f>IF(ISERROR(MATCH(A88,rank!$O$13:$O$33,0))=TRUE,"",INDEX(rank!$P$13:$P$33,MATCH(A88,rank!$O$13:$O$33,0)))</f>
      </c>
      <c r="U88" s="217">
        <f>IF(ISERROR(MATCH(D88,rank!$J$13:$J$201,0))=TRUE,"0",INDEX(rank!$L$13:$L$201,MATCH(D88,rank!$J$13:$J$201,0)))</f>
        <v>14</v>
      </c>
      <c r="V88" s="217" t="str">
        <f>IF(ISERROR(MATCH(D88,rank!$U$13:$U$201,0))=TRUE,"0",INDEX(rank!$W$13:$W$201,MATCH(D88,rank!$U$13:$U$201,0)))</f>
        <v>0</v>
      </c>
      <c r="W88" s="18">
        <f>IF(ISERROR(MATCH(D88,rank!$AA$13:$AA$201,0))=TRUE,"",INDEX(rank!$Y$13:$Y$201,MATCH(D88,rank!$AA$13:$AA$201,0)))</f>
      </c>
      <c r="X88" s="26">
        <f t="shared" si="2"/>
      </c>
      <c r="Y88" s="27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46"/>
      <c r="AL88" s="28"/>
      <c r="AM88" s="28"/>
      <c r="AN88" s="28"/>
      <c r="AO88" s="28"/>
      <c r="AP88" s="28"/>
      <c r="AQ88" s="246"/>
      <c r="AR88" s="28"/>
    </row>
    <row r="89" spans="1:44" ht="13.5" customHeight="1">
      <c r="A89" s="268" t="s">
        <v>15</v>
      </c>
      <c r="B89" s="196" t="s">
        <v>153</v>
      </c>
      <c r="C89" s="76" t="s">
        <v>154</v>
      </c>
      <c r="D89" s="18">
        <v>106</v>
      </c>
      <c r="E89" s="19" t="s">
        <v>160</v>
      </c>
      <c r="F89" s="20">
        <v>27987</v>
      </c>
      <c r="G89" s="21">
        <v>11285</v>
      </c>
      <c r="H89" s="22" t="s">
        <v>161</v>
      </c>
      <c r="I89" s="18" t="s">
        <v>27</v>
      </c>
      <c r="J89" s="18" t="s">
        <v>27</v>
      </c>
      <c r="K89" s="22" t="s">
        <v>36</v>
      </c>
      <c r="L89" s="18" t="s">
        <v>27</v>
      </c>
      <c r="M89" s="18" t="s">
        <v>27</v>
      </c>
      <c r="N89" s="18" t="s">
        <v>27</v>
      </c>
      <c r="O89" s="23" t="s">
        <v>27</v>
      </c>
      <c r="P89" s="24">
        <f>IF(ISERROR(MATCH(D89,rank!$C$13:$C$201,0))=TRUE,"",INDEX(rank!$A$13:$A$201,MATCH(D89,rank!$C$13:$C$201,0)))</f>
        <v>34</v>
      </c>
      <c r="Q89" s="276" t="str">
        <f>IF(ISERROR(MATCH(D89,rank!$C$13:$C$201,0))=TRUE,"",INDEX(rank!$E$13:$E$201,MATCH(D89,rank!$C$13:$C$201,0)))</f>
        <v>64h 48' 33"</v>
      </c>
      <c r="R89" s="271" t="str">
        <f>IF(ISERROR(MATCH(D89,rank!$C$13:$C$201,0))=TRUE,"",INDEX(rank!$F$13:$F$201,MATCH(D89,rank!$C$13:$C$201,0)))</f>
        <v>+ 36' 18"</v>
      </c>
      <c r="S89" s="18">
        <f>IF(ISERROR(MATCH(A89,rank!$O$13:$O$33,0))=TRUE,"",INDEX(rank!$N$13:$N$201,MATCH(A89,rank!$O$13:$O$33,0)))</f>
      </c>
      <c r="T89" s="284">
        <f>IF(ISERROR(MATCH(A89,rank!$O$13:$O$33,0))=TRUE,"",INDEX(rank!$P$13:$P$33,MATCH(A89,rank!$O$13:$O$33,0)))</f>
      </c>
      <c r="U89" s="217" t="str">
        <f>IF(ISERROR(MATCH(D89,rank!$J$13:$J$201,0))=TRUE,"0",INDEX(rank!$L$13:$L$201,MATCH(D89,rank!$J$13:$J$201,0)))</f>
        <v>0</v>
      </c>
      <c r="V89" s="217">
        <f>IF(ISERROR(MATCH(D89,rank!$U$13:$U$201,0))=TRUE,"0",INDEX(rank!$W$13:$W$201,MATCH(D89,rank!$U$13:$U$201,0)))</f>
        <v>15</v>
      </c>
      <c r="W89" s="18">
        <f>IF(ISERROR(MATCH(D89,rank!$AA$13:$AA$201,0))=TRUE,"",INDEX(rank!$Y$13:$Y$201,MATCH(D89,rank!$AA$13:$AA$201,0)))</f>
      </c>
      <c r="X89" s="26">
        <f t="shared" si="2"/>
        <v>1</v>
      </c>
      <c r="Y89" s="27"/>
      <c r="Z89" s="28"/>
      <c r="AA89" s="28"/>
      <c r="AB89" s="28"/>
      <c r="AC89" s="28"/>
      <c r="AD89" s="28"/>
      <c r="AE89" s="28"/>
      <c r="AF89" s="28"/>
      <c r="AG89" s="28"/>
      <c r="AH89" s="28"/>
      <c r="AI89" s="28" t="s">
        <v>28</v>
      </c>
      <c r="AJ89" s="28"/>
      <c r="AK89" s="246"/>
      <c r="AL89" s="28"/>
      <c r="AM89" s="28"/>
      <c r="AN89" s="28"/>
      <c r="AO89" s="28"/>
      <c r="AP89" s="28"/>
      <c r="AQ89" s="246"/>
      <c r="AR89" s="28"/>
    </row>
    <row r="90" spans="1:44" ht="13.5" customHeight="1">
      <c r="A90" s="268" t="s">
        <v>15</v>
      </c>
      <c r="B90" s="196" t="s">
        <v>153</v>
      </c>
      <c r="C90" s="76" t="s">
        <v>154</v>
      </c>
      <c r="D90" s="18">
        <v>107</v>
      </c>
      <c r="E90" s="19" t="s">
        <v>162</v>
      </c>
      <c r="F90" s="20">
        <v>27090</v>
      </c>
      <c r="G90" s="21">
        <v>12182</v>
      </c>
      <c r="H90" s="22" t="s">
        <v>43</v>
      </c>
      <c r="I90" s="18" t="s">
        <v>27</v>
      </c>
      <c r="J90" s="18" t="s">
        <v>27</v>
      </c>
      <c r="K90" s="22" t="s">
        <v>34</v>
      </c>
      <c r="L90" s="18" t="s">
        <v>27</v>
      </c>
      <c r="M90" s="18" t="s">
        <v>27</v>
      </c>
      <c r="N90" s="18" t="s">
        <v>27</v>
      </c>
      <c r="O90" s="23" t="s">
        <v>27</v>
      </c>
      <c r="P90" s="24">
        <f>IF(ISERROR(MATCH(D90,rank!$C$13:$C$201,0))=TRUE,"",INDEX(rank!$A$13:$A$201,MATCH(D90,rank!$C$13:$C$201,0)))</f>
        <v>46</v>
      </c>
      <c r="Q90" s="276" t="str">
        <f>IF(ISERROR(MATCH(D90,rank!$C$13:$C$201,0))=TRUE,"",INDEX(rank!$E$13:$E$201,MATCH(D90,rank!$C$13:$C$201,0)))</f>
        <v>65h 06' 48"</v>
      </c>
      <c r="R90" s="271" t="str">
        <f>IF(ISERROR(MATCH(D90,rank!$C$13:$C$201,0))=TRUE,"",INDEX(rank!$F$13:$F$201,MATCH(D90,rank!$C$13:$C$201,0)))</f>
        <v>+ 54' 33"</v>
      </c>
      <c r="S90" s="18">
        <f>IF(ISERROR(MATCH(A90,rank!$O$13:$O$33,0))=TRUE,"",INDEX(rank!$N$13:$N$201,MATCH(A90,rank!$O$13:$O$33,0)))</f>
      </c>
      <c r="T90" s="284">
        <f>IF(ISERROR(MATCH(A90,rank!$O$13:$O$33,0))=TRUE,"",INDEX(rank!$P$13:$P$33,MATCH(A90,rank!$O$13:$O$33,0)))</f>
      </c>
      <c r="U90" s="217">
        <f>IF(ISERROR(MATCH(D90,rank!$J$13:$J$201,0))=TRUE,"0",INDEX(rank!$L$13:$L$201,MATCH(D90,rank!$J$13:$J$201,0)))</f>
        <v>24</v>
      </c>
      <c r="V90" s="217">
        <f>IF(ISERROR(MATCH(D90,rank!$U$13:$U$201,0))=TRUE,"0",INDEX(rank!$W$13:$W$201,MATCH(D90,rank!$U$13:$U$201,0)))</f>
        <v>11</v>
      </c>
      <c r="W90" s="18">
        <f>IF(ISERROR(MATCH(D90,rank!$AA$13:$AA$201,0))=TRUE,"",INDEX(rank!$Y$13:$Y$201,MATCH(D90,rank!$AA$13:$AA$201,0)))</f>
      </c>
      <c r="X90" s="26">
        <f t="shared" si="2"/>
        <v>1</v>
      </c>
      <c r="Y90" s="27"/>
      <c r="Z90" s="28"/>
      <c r="AA90" s="28"/>
      <c r="AB90" s="28"/>
      <c r="AC90" s="28"/>
      <c r="AD90" s="28"/>
      <c r="AE90" s="28"/>
      <c r="AF90" s="28"/>
      <c r="AG90" s="28"/>
      <c r="AH90" s="28" t="s">
        <v>28</v>
      </c>
      <c r="AI90" s="28"/>
      <c r="AJ90" s="28"/>
      <c r="AK90" s="246"/>
      <c r="AL90" s="28"/>
      <c r="AM90" s="28"/>
      <c r="AN90" s="28"/>
      <c r="AO90" s="28"/>
      <c r="AP90" s="28"/>
      <c r="AQ90" s="246"/>
      <c r="AR90" s="28"/>
    </row>
    <row r="91" spans="1:44" ht="13.5" customHeight="1">
      <c r="A91" s="268" t="s">
        <v>15</v>
      </c>
      <c r="B91" s="196" t="s">
        <v>153</v>
      </c>
      <c r="C91" s="76" t="s">
        <v>154</v>
      </c>
      <c r="D91" s="18">
        <v>108</v>
      </c>
      <c r="E91" s="19" t="s">
        <v>163</v>
      </c>
      <c r="F91" s="20">
        <v>27071</v>
      </c>
      <c r="G91" s="21">
        <v>12201</v>
      </c>
      <c r="H91" s="22" t="s">
        <v>43</v>
      </c>
      <c r="I91" s="18" t="s">
        <v>27</v>
      </c>
      <c r="J91" s="18" t="s">
        <v>27</v>
      </c>
      <c r="K91" s="22" t="s">
        <v>36</v>
      </c>
      <c r="L91" s="18" t="s">
        <v>27</v>
      </c>
      <c r="M91" s="18" t="s">
        <v>27</v>
      </c>
      <c r="N91" s="18" t="s">
        <v>27</v>
      </c>
      <c r="O91" s="23" t="s">
        <v>27</v>
      </c>
      <c r="P91" s="24">
        <f>IF(ISERROR(MATCH(D91,rank!$C$13:$C$201,0))=TRUE,"",INDEX(rank!$A$13:$A$201,MATCH(D91,rank!$C$13:$C$201,0)))</f>
        <v>151</v>
      </c>
      <c r="Q91" s="276" t="str">
        <f>IF(ISERROR(MATCH(D91,rank!$C$13:$C$201,0))=TRUE,"",INDEX(rank!$E$13:$E$201,MATCH(D91,rank!$C$13:$C$201,0)))</f>
        <v>66h 31' 50"</v>
      </c>
      <c r="R91" s="271" t="str">
        <f>IF(ISERROR(MATCH(D91,rank!$C$13:$C$201,0))=TRUE,"",INDEX(rank!$F$13:$F$201,MATCH(D91,rank!$C$13:$C$201,0)))</f>
        <v>+ 2h 19' 35"</v>
      </c>
      <c r="S91" s="18">
        <f>IF(ISERROR(MATCH(A91,rank!$O$13:$O$33,0))=TRUE,"",INDEX(rank!$N$13:$N$201,MATCH(A91,rank!$O$13:$O$33,0)))</f>
      </c>
      <c r="T91" s="284">
        <f>IF(ISERROR(MATCH(A91,rank!$O$13:$O$33,0))=TRUE,"",INDEX(rank!$P$13:$P$33,MATCH(A91,rank!$O$13:$O$33,0)))</f>
      </c>
      <c r="U91" s="217">
        <f>IF(ISERROR(MATCH(D91,rank!$J$13:$J$201,0))=TRUE,"0",INDEX(rank!$L$13:$L$201,MATCH(D91,rank!$J$13:$J$201,0)))</f>
        <v>15</v>
      </c>
      <c r="V91" s="217" t="str">
        <f>IF(ISERROR(MATCH(D91,rank!$U$13:$U$201,0))=TRUE,"0",INDEX(rank!$W$13:$W$201,MATCH(D91,rank!$U$13:$U$201,0)))</f>
        <v>0</v>
      </c>
      <c r="W91" s="18">
        <f>IF(ISERROR(MATCH(D91,rank!$AA$13:$AA$201,0))=TRUE,"",INDEX(rank!$Y$13:$Y$201,MATCH(D91,rank!$AA$13:$AA$201,0)))</f>
      </c>
      <c r="X91" s="26">
        <f t="shared" si="2"/>
      </c>
      <c r="Y91" s="27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46"/>
      <c r="AL91" s="28"/>
      <c r="AM91" s="28"/>
      <c r="AN91" s="28"/>
      <c r="AO91" s="28"/>
      <c r="AP91" s="28"/>
      <c r="AQ91" s="246"/>
      <c r="AR91" s="28"/>
    </row>
    <row r="92" spans="1:44" ht="13.5" customHeight="1" thickBot="1">
      <c r="A92" s="268" t="s">
        <v>15</v>
      </c>
      <c r="B92" s="197" t="s">
        <v>153</v>
      </c>
      <c r="C92" s="77" t="s">
        <v>154</v>
      </c>
      <c r="D92" s="30">
        <v>109</v>
      </c>
      <c r="E92" s="31" t="s">
        <v>164</v>
      </c>
      <c r="F92" s="32">
        <v>29475</v>
      </c>
      <c r="G92" s="33">
        <v>9797</v>
      </c>
      <c r="H92" s="34" t="s">
        <v>43</v>
      </c>
      <c r="I92" s="30" t="s">
        <v>27</v>
      </c>
      <c r="J92" s="30" t="s">
        <v>27</v>
      </c>
      <c r="K92" s="34" t="s">
        <v>36</v>
      </c>
      <c r="L92" s="30" t="s">
        <v>27</v>
      </c>
      <c r="M92" s="30" t="s">
        <v>27</v>
      </c>
      <c r="N92" s="30" t="s">
        <v>27</v>
      </c>
      <c r="O92" s="35" t="s">
        <v>27</v>
      </c>
      <c r="P92" s="36">
        <f>IF(ISERROR(MATCH(D92,rank!$C$13:$C$201,0))=TRUE,"",INDEX(rank!$A$13:$A$201,MATCH(D92,rank!$C$13:$C$201,0)))</f>
        <v>33</v>
      </c>
      <c r="Q92" s="277" t="str">
        <f>IF(ISERROR(MATCH(D92,rank!$C$13:$C$201,0))=TRUE,"",INDEX(rank!$E$13:$E$201,MATCH(D92,rank!$C$13:$C$201,0)))</f>
        <v>64h 48' 22"</v>
      </c>
      <c r="R92" s="272" t="str">
        <f>IF(ISERROR(MATCH(D92,rank!$C$13:$C$201,0))=TRUE,"",INDEX(rank!$F$13:$F$201,MATCH(D92,rank!$C$13:$C$201,0)))</f>
        <v>+ 36' 07"</v>
      </c>
      <c r="S92" s="30">
        <f>IF(ISERROR(MATCH(A92,rank!$O$13:$O$33,0))=TRUE,"",INDEX(rank!$N$13:$N$201,MATCH(A92,rank!$O$13:$O$33,0)))</f>
      </c>
      <c r="T92" s="286">
        <f>IF(ISERROR(MATCH(A92,rank!$O$13:$O$33,0))=TRUE,"",INDEX(rank!$P$13:$P$33,MATCH(A92,rank!$O$13:$O$33,0)))</f>
      </c>
      <c r="U92" s="218" t="str">
        <f>IF(ISERROR(MATCH(D92,rank!$J$13:$J$201,0))=TRUE,"0",INDEX(rank!$L$13:$L$201,MATCH(D92,rank!$J$13:$J$201,0)))</f>
        <v>0</v>
      </c>
      <c r="V92" s="218">
        <f>IF(ISERROR(MATCH(D92,rank!$U$13:$U$201,0))=TRUE,"0",INDEX(rank!$W$13:$W$201,MATCH(D92,rank!$U$13:$U$201,0)))</f>
        <v>11</v>
      </c>
      <c r="W92" s="30">
        <f>IF(ISERROR(MATCH(D92,rank!$AA$13:$AA$201,0))=TRUE,"",INDEX(rank!$Y$13:$Y$201,MATCH(D92,rank!$AA$13:$AA$201,0)))</f>
      </c>
      <c r="X92" s="38">
        <f t="shared" si="2"/>
        <v>1</v>
      </c>
      <c r="Y92" s="39"/>
      <c r="Z92" s="40"/>
      <c r="AA92" s="40"/>
      <c r="AB92" s="40"/>
      <c r="AC92" s="40"/>
      <c r="AD92" s="40"/>
      <c r="AE92" s="40"/>
      <c r="AF92" s="40" t="s">
        <v>28</v>
      </c>
      <c r="AG92" s="40"/>
      <c r="AH92" s="40"/>
      <c r="AI92" s="40"/>
      <c r="AJ92" s="40"/>
      <c r="AK92" s="247"/>
      <c r="AL92" s="40"/>
      <c r="AM92" s="40"/>
      <c r="AN92" s="40"/>
      <c r="AO92" s="40"/>
      <c r="AP92" s="40"/>
      <c r="AQ92" s="247"/>
      <c r="AR92" s="40"/>
    </row>
    <row r="93" spans="1:44" ht="13.5" customHeight="1" thickTop="1">
      <c r="A93" s="268" t="s">
        <v>2</v>
      </c>
      <c r="B93" s="183" t="s">
        <v>328</v>
      </c>
      <c r="C93" s="61" t="s">
        <v>329</v>
      </c>
      <c r="D93" s="41">
        <v>111</v>
      </c>
      <c r="E93" s="42" t="s">
        <v>165</v>
      </c>
      <c r="F93" s="43">
        <v>26961</v>
      </c>
      <c r="G93" s="44">
        <v>12311</v>
      </c>
      <c r="H93" s="45" t="s">
        <v>78</v>
      </c>
      <c r="I93" s="41" t="s">
        <v>27</v>
      </c>
      <c r="J93" s="41" t="s">
        <v>28</v>
      </c>
      <c r="K93" s="45" t="s">
        <v>29</v>
      </c>
      <c r="L93" s="41" t="s">
        <v>30</v>
      </c>
      <c r="M93" s="41" t="s">
        <v>27</v>
      </c>
      <c r="N93" s="41" t="s">
        <v>27</v>
      </c>
      <c r="O93" s="46" t="s">
        <v>27</v>
      </c>
      <c r="P93" s="47">
        <f>IF(ISERROR(MATCH(D93,rank!$C$13:$C$201,0))=TRUE,"",INDEX(rank!$A$13:$A$201,MATCH(D93,rank!$C$13:$C$201,0)))</f>
        <v>4</v>
      </c>
      <c r="Q93" s="278" t="str">
        <f>IF(ISERROR(MATCH(D93,rank!$C$13:$C$201,0))=TRUE,"",INDEX(rank!$E$13:$E$201,MATCH(D93,rank!$C$13:$C$201,0)))</f>
        <v>64h 16' 44"</v>
      </c>
      <c r="R93" s="273" t="str">
        <f>IF(ISERROR(MATCH(D93,rank!$C$13:$C$201,0))=TRUE,"",INDEX(rank!$F$13:$F$201,MATCH(D93,rank!$C$13:$C$201,0)))</f>
        <v>+ 04' 29"</v>
      </c>
      <c r="S93" s="41">
        <f>IF(ISERROR(MATCH(A93,rank!$O$13:$O$33,0))=TRUE,"",INDEX(rank!$N$13:$N$201,MATCH(A93,rank!$O$13:$O$33,0)))</f>
      </c>
      <c r="T93" s="287">
        <f>IF(ISERROR(MATCH(A93,rank!$O$13:$O$33,0))=TRUE,"",INDEX(rank!$P$13:$P$33,MATCH(A93,rank!$O$13:$O$33,0)))</f>
      </c>
      <c r="U93" s="219">
        <f>IF(ISERROR(MATCH(D93,rank!$J$13:$J$201,0))=TRUE,"0",INDEX(rank!$L$13:$L$201,MATCH(D93,rank!$J$13:$J$201,0)))</f>
        <v>25</v>
      </c>
      <c r="V93" s="219">
        <f>IF(ISERROR(MATCH(D93,rank!$U$13:$U$201,0))=TRUE,"0",INDEX(rank!$W$13:$W$201,MATCH(D93,rank!$U$13:$U$201,0)))</f>
        <v>28</v>
      </c>
      <c r="W93" s="41">
        <f>IF(ISERROR(MATCH(D93,rank!$AA$13:$AA$201,0))=TRUE,"",INDEX(rank!$Y$13:$Y$201,MATCH(D93,rank!$AA$13:$AA$201,0)))</f>
      </c>
      <c r="X93" s="49">
        <f t="shared" si="2"/>
      </c>
      <c r="Y93" s="50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248"/>
      <c r="AL93" s="51"/>
      <c r="AM93" s="51"/>
      <c r="AN93" s="51"/>
      <c r="AO93" s="51"/>
      <c r="AP93" s="51"/>
      <c r="AQ93" s="248"/>
      <c r="AR93" s="51"/>
    </row>
    <row r="94" spans="1:44" ht="13.5" customHeight="1">
      <c r="A94" s="268" t="s">
        <v>2</v>
      </c>
      <c r="B94" s="184" t="s">
        <v>166</v>
      </c>
      <c r="C94" s="62" t="s">
        <v>167</v>
      </c>
      <c r="D94" s="18">
        <v>112</v>
      </c>
      <c r="E94" s="19" t="s">
        <v>168</v>
      </c>
      <c r="F94" s="20">
        <v>30291</v>
      </c>
      <c r="G94" s="21">
        <v>8981</v>
      </c>
      <c r="H94" s="22" t="s">
        <v>26</v>
      </c>
      <c r="I94" s="18" t="s">
        <v>27</v>
      </c>
      <c r="J94" s="18" t="s">
        <v>27</v>
      </c>
      <c r="K94" s="22" t="s">
        <v>29</v>
      </c>
      <c r="L94" s="18" t="s">
        <v>30</v>
      </c>
      <c r="M94" s="18" t="s">
        <v>27</v>
      </c>
      <c r="N94" s="18" t="s">
        <v>27</v>
      </c>
      <c r="O94" s="18" t="s">
        <v>90</v>
      </c>
      <c r="P94" s="24">
        <f>IF(ISERROR(MATCH(D94,rank!$C$13:$C$201,0))=TRUE,"",INDEX(rank!$A$13:$A$201,MATCH(D94,rank!$C$13:$C$201,0)))</f>
        <v>2</v>
      </c>
      <c r="Q94" s="276" t="str">
        <f>IF(ISERROR(MATCH(D94,rank!$C$13:$C$201,0))=TRUE,"",INDEX(rank!$E$13:$E$201,MATCH(D94,rank!$C$13:$C$201,0)))</f>
        <v>64h 14' 38"</v>
      </c>
      <c r="R94" s="271" t="str">
        <f>IF(ISERROR(MATCH(D94,rank!$C$13:$C$201,0))=TRUE,"",INDEX(rank!$F$13:$F$201,MATCH(D94,rank!$C$13:$C$201,0)))</f>
        <v>+ 02' 23"</v>
      </c>
      <c r="S94" s="18">
        <f>IF(ISERROR(MATCH(A94,rank!$O$13:$O$33,0))=TRUE,"",INDEX(rank!$N$13:$N$201,MATCH(A94,rank!$O$13:$O$33,0)))</f>
      </c>
      <c r="T94" s="284">
        <f>IF(ISERROR(MATCH(A94,rank!$O$13:$O$33,0))=TRUE,"",INDEX(rank!$P$13:$P$33,MATCH(A94,rank!$O$13:$O$33,0)))</f>
      </c>
      <c r="U94" s="217">
        <f>IF(ISERROR(MATCH(D94,rank!$J$13:$J$201,0))=TRUE,"0",INDEX(rank!$L$13:$L$201,MATCH(D94,rank!$J$13:$J$201,0)))</f>
        <v>45</v>
      </c>
      <c r="V94" s="217">
        <f>IF(ISERROR(MATCH(D94,rank!$U$13:$U$201,0))=TRUE,"0",INDEX(rank!$W$13:$W$201,MATCH(D94,rank!$U$13:$U$201,0)))</f>
        <v>85</v>
      </c>
      <c r="W94" s="18">
        <f>IF(ISERROR(MATCH(D94,rank!$AA$13:$AA$201,0))=TRUE,"",INDEX(rank!$Y$13:$Y$201,MATCH(D94,rank!$AA$13:$AA$201,0)))</f>
        <v>1</v>
      </c>
      <c r="X94" s="26">
        <f t="shared" si="2"/>
        <v>1</v>
      </c>
      <c r="Y94" s="27"/>
      <c r="Z94" s="28"/>
      <c r="AA94" s="28"/>
      <c r="AB94" s="28"/>
      <c r="AC94" s="28"/>
      <c r="AD94" s="28"/>
      <c r="AE94" s="28"/>
      <c r="AF94" s="28"/>
      <c r="AG94" s="28" t="s">
        <v>28</v>
      </c>
      <c r="AH94" s="28"/>
      <c r="AI94" s="28"/>
      <c r="AJ94" s="28"/>
      <c r="AK94" s="246"/>
      <c r="AL94" s="28"/>
      <c r="AM94" s="28"/>
      <c r="AN94" s="28"/>
      <c r="AO94" s="28"/>
      <c r="AP94" s="28"/>
      <c r="AQ94" s="246"/>
      <c r="AR94" s="28"/>
    </row>
    <row r="95" spans="1:44" ht="13.5" customHeight="1">
      <c r="A95" s="268" t="s">
        <v>2</v>
      </c>
      <c r="B95" s="184" t="s">
        <v>166</v>
      </c>
      <c r="C95" s="62" t="s">
        <v>167</v>
      </c>
      <c r="D95" s="18">
        <v>113</v>
      </c>
      <c r="E95" s="19" t="s">
        <v>169</v>
      </c>
      <c r="F95" s="20">
        <v>30136</v>
      </c>
      <c r="G95" s="21">
        <v>9136</v>
      </c>
      <c r="H95" s="22" t="s">
        <v>40</v>
      </c>
      <c r="I95" s="18" t="s">
        <v>420</v>
      </c>
      <c r="J95" s="18" t="s">
        <v>27</v>
      </c>
      <c r="K95" s="22" t="s">
        <v>38</v>
      </c>
      <c r="L95" s="18" t="s">
        <v>27</v>
      </c>
      <c r="M95" s="18" t="s">
        <v>27</v>
      </c>
      <c r="N95" s="18" t="s">
        <v>27</v>
      </c>
      <c r="O95" s="23" t="s">
        <v>52</v>
      </c>
      <c r="P95" s="24">
        <f>IF(ISERROR(MATCH(D95,rank!$C$13:$C$201,0))=TRUE,"",INDEX(rank!$A$13:$A$201,MATCH(D95,rank!$C$13:$C$201,0)))</f>
        <v>40</v>
      </c>
      <c r="Q95" s="276" t="str">
        <f>IF(ISERROR(MATCH(D95,rank!$C$13:$C$201,0))=TRUE,"",INDEX(rank!$E$13:$E$201,MATCH(D95,rank!$C$13:$C$201,0)))</f>
        <v>64h 58' 45"</v>
      </c>
      <c r="R95" s="271" t="str">
        <f>IF(ISERROR(MATCH(D95,rank!$C$13:$C$201,0))=TRUE,"",INDEX(rank!$F$13:$F$201,MATCH(D95,rank!$C$13:$C$201,0)))</f>
        <v>+ 46' 30"</v>
      </c>
      <c r="S95" s="18">
        <f>IF(ISERROR(MATCH(A95,rank!$O$13:$O$33,0))=TRUE,"",INDEX(rank!$N$13:$N$201,MATCH(A95,rank!$O$13:$O$33,0)))</f>
      </c>
      <c r="T95" s="284">
        <f>IF(ISERROR(MATCH(A95,rank!$O$13:$O$33,0))=TRUE,"",INDEX(rank!$P$13:$P$33,MATCH(A95,rank!$O$13:$O$33,0)))</f>
      </c>
      <c r="U95" s="217">
        <f>IF(ISERROR(MATCH(D95,rank!$J$13:$J$201,0))=TRUE,"0",INDEX(rank!$L$13:$L$201,MATCH(D95,rank!$J$13:$J$201,0)))</f>
        <v>6</v>
      </c>
      <c r="V95" s="217">
        <f>IF(ISERROR(MATCH(D95,rank!$U$13:$U$201,0))=TRUE,"0",INDEX(rank!$W$13:$W$201,MATCH(D95,rank!$U$13:$U$201,0)))</f>
        <v>18</v>
      </c>
      <c r="W95" s="18">
        <f>IF(ISERROR(MATCH(D95,rank!$AA$13:$AA$201,0))=TRUE,"",INDEX(rank!$Y$13:$Y$201,MATCH(D95,rank!$AA$13:$AA$201,0)))</f>
        <v>7</v>
      </c>
      <c r="X95" s="26">
        <f t="shared" si="2"/>
        <v>1</v>
      </c>
      <c r="Y95" s="27"/>
      <c r="Z95" s="28"/>
      <c r="AA95" s="28"/>
      <c r="AB95" s="28"/>
      <c r="AC95" s="28"/>
      <c r="AD95" s="28"/>
      <c r="AE95" s="28"/>
      <c r="AF95" s="28"/>
      <c r="AG95" s="28" t="s">
        <v>28</v>
      </c>
      <c r="AH95" s="28"/>
      <c r="AI95" s="28"/>
      <c r="AJ95" s="28"/>
      <c r="AK95" s="246"/>
      <c r="AL95" s="28"/>
      <c r="AM95" s="28"/>
      <c r="AN95" s="28"/>
      <c r="AO95" s="28"/>
      <c r="AP95" s="28"/>
      <c r="AQ95" s="246"/>
      <c r="AR95" s="28"/>
    </row>
    <row r="96" spans="1:44" ht="13.5" customHeight="1">
      <c r="A96" s="268" t="s">
        <v>2</v>
      </c>
      <c r="B96" s="184" t="s">
        <v>166</v>
      </c>
      <c r="C96" s="62" t="s">
        <v>167</v>
      </c>
      <c r="D96" s="18">
        <v>114</v>
      </c>
      <c r="E96" s="19" t="s">
        <v>170</v>
      </c>
      <c r="F96" s="20">
        <v>26844</v>
      </c>
      <c r="G96" s="21">
        <v>12428</v>
      </c>
      <c r="H96" s="22" t="s">
        <v>78</v>
      </c>
      <c r="I96" s="18" t="s">
        <v>28</v>
      </c>
      <c r="J96" s="18" t="s">
        <v>27</v>
      </c>
      <c r="K96" s="22" t="s">
        <v>36</v>
      </c>
      <c r="L96" s="18" t="s">
        <v>27</v>
      </c>
      <c r="M96" s="18" t="s">
        <v>27</v>
      </c>
      <c r="N96" s="18" t="s">
        <v>27</v>
      </c>
      <c r="O96" s="23" t="s">
        <v>27</v>
      </c>
      <c r="P96" s="24">
        <f>IF(ISERROR(MATCH(D96,rank!$C$13:$C$201,0))=TRUE,"",INDEX(rank!$A$13:$A$201,MATCH(D96,rank!$C$13:$C$201,0)))</f>
        <v>37</v>
      </c>
      <c r="Q96" s="276" t="str">
        <f>IF(ISERROR(MATCH(D96,rank!$C$13:$C$201,0))=TRUE,"",INDEX(rank!$E$13:$E$201,MATCH(D96,rank!$C$13:$C$201,0)))</f>
        <v>64h 52' 16"</v>
      </c>
      <c r="R96" s="271" t="str">
        <f>IF(ISERROR(MATCH(D96,rank!$C$13:$C$201,0))=TRUE,"",INDEX(rank!$F$13:$F$201,MATCH(D96,rank!$C$13:$C$201,0)))</f>
        <v>+ 40' 01"</v>
      </c>
      <c r="S96" s="18">
        <f>IF(ISERROR(MATCH(A96,rank!$O$13:$O$33,0))=TRUE,"",INDEX(rank!$N$13:$N$201,MATCH(A96,rank!$O$13:$O$33,0)))</f>
      </c>
      <c r="T96" s="284">
        <f>IF(ISERROR(MATCH(A96,rank!$O$13:$O$33,0))=TRUE,"",INDEX(rank!$P$13:$P$33,MATCH(A96,rank!$O$13:$O$33,0)))</f>
      </c>
      <c r="U96" s="217">
        <f>IF(ISERROR(MATCH(D96,rank!$J$13:$J$201,0))=TRUE,"0",INDEX(rank!$L$13:$L$201,MATCH(D96,rank!$J$13:$J$201,0)))</f>
        <v>37</v>
      </c>
      <c r="V96" s="217">
        <f>IF(ISERROR(MATCH(D96,rank!$U$13:$U$201,0))=TRUE,"0",INDEX(rank!$W$13:$W$201,MATCH(D96,rank!$U$13:$U$201,0)))</f>
        <v>13</v>
      </c>
      <c r="W96" s="18">
        <f>IF(ISERROR(MATCH(D96,rank!$AA$13:$AA$201,0))=TRUE,"",INDEX(rank!$Y$13:$Y$201,MATCH(D96,rank!$AA$13:$AA$201,0)))</f>
      </c>
      <c r="X96" s="26">
        <f t="shared" si="2"/>
        <v>1</v>
      </c>
      <c r="Y96" s="27"/>
      <c r="Z96" s="28"/>
      <c r="AA96" s="28"/>
      <c r="AB96" s="28"/>
      <c r="AC96" s="28"/>
      <c r="AD96" s="28"/>
      <c r="AE96" s="28"/>
      <c r="AF96" s="28" t="s">
        <v>28</v>
      </c>
      <c r="AG96" s="28"/>
      <c r="AH96" s="28"/>
      <c r="AI96" s="28"/>
      <c r="AJ96" s="28"/>
      <c r="AK96" s="246"/>
      <c r="AL96" s="28"/>
      <c r="AM96" s="28"/>
      <c r="AN96" s="28"/>
      <c r="AO96" s="28"/>
      <c r="AP96" s="28"/>
      <c r="AQ96" s="246"/>
      <c r="AR96" s="28"/>
    </row>
    <row r="97" spans="1:44" ht="13.5" customHeight="1">
      <c r="A97" s="268" t="s">
        <v>2</v>
      </c>
      <c r="B97" s="184" t="s">
        <v>166</v>
      </c>
      <c r="C97" s="62" t="s">
        <v>167</v>
      </c>
      <c r="D97" s="18">
        <v>115</v>
      </c>
      <c r="E97" s="19" t="s">
        <v>171</v>
      </c>
      <c r="F97" s="20">
        <v>28625</v>
      </c>
      <c r="G97" s="21">
        <v>10647</v>
      </c>
      <c r="H97" s="22" t="s">
        <v>26</v>
      </c>
      <c r="I97" s="18" t="s">
        <v>27</v>
      </c>
      <c r="J97" s="18" t="s">
        <v>27</v>
      </c>
      <c r="K97" s="22" t="s">
        <v>29</v>
      </c>
      <c r="L97" s="18" t="s">
        <v>27</v>
      </c>
      <c r="M97" s="18" t="s">
        <v>27</v>
      </c>
      <c r="N97" s="18" t="s">
        <v>27</v>
      </c>
      <c r="O97" s="23" t="s">
        <v>27</v>
      </c>
      <c r="P97" s="24">
        <f>IF(ISERROR(MATCH(D97,rank!$C$13:$C$201,0))=TRUE,"",INDEX(rank!$A$13:$A$201,MATCH(D97,rank!$C$13:$C$201,0)))</f>
        <v>70</v>
      </c>
      <c r="Q97" s="276" t="str">
        <f>IF(ISERROR(MATCH(D97,rank!$C$13:$C$201,0))=TRUE,"",INDEX(rank!$E$13:$E$201,MATCH(D97,rank!$C$13:$C$201,0)))</f>
        <v>65h 36' 44"</v>
      </c>
      <c r="R97" s="271" t="str">
        <f>IF(ISERROR(MATCH(D97,rank!$C$13:$C$201,0))=TRUE,"",INDEX(rank!$F$13:$F$201,MATCH(D97,rank!$C$13:$C$201,0)))</f>
        <v>+ 1h 24' 29"</v>
      </c>
      <c r="S97" s="18">
        <f>IF(ISERROR(MATCH(A97,rank!$O$13:$O$33,0))=TRUE,"",INDEX(rank!$N$13:$N$201,MATCH(A97,rank!$O$13:$O$33,0)))</f>
      </c>
      <c r="T97" s="284">
        <f>IF(ISERROR(MATCH(A97,rank!$O$13:$O$33,0))=TRUE,"",INDEX(rank!$P$13:$P$33,MATCH(A97,rank!$O$13:$O$33,0)))</f>
      </c>
      <c r="U97" s="217" t="str">
        <f>IF(ISERROR(MATCH(D97,rank!$J$13:$J$201,0))=TRUE,"0",INDEX(rank!$L$13:$L$201,MATCH(D97,rank!$J$13:$J$201,0)))</f>
        <v>0</v>
      </c>
      <c r="V97" s="217" t="str">
        <f>IF(ISERROR(MATCH(D97,rank!$U$13:$U$201,0))=TRUE,"0",INDEX(rank!$W$13:$W$201,MATCH(D97,rank!$U$13:$U$201,0)))</f>
        <v>0</v>
      </c>
      <c r="W97" s="18">
        <f>IF(ISERROR(MATCH(D97,rank!$AA$13:$AA$201,0))=TRUE,"",INDEX(rank!$Y$13:$Y$201,MATCH(D97,rank!$AA$13:$AA$201,0)))</f>
      </c>
      <c r="X97" s="26">
        <f t="shared" si="2"/>
      </c>
      <c r="Y97" s="27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46"/>
      <c r="AL97" s="28"/>
      <c r="AM97" s="28"/>
      <c r="AN97" s="28"/>
      <c r="AO97" s="28"/>
      <c r="AP97" s="28"/>
      <c r="AQ97" s="246"/>
      <c r="AR97" s="28"/>
    </row>
    <row r="98" spans="1:44" ht="13.5" customHeight="1">
      <c r="A98" s="268" t="s">
        <v>2</v>
      </c>
      <c r="B98" s="184" t="s">
        <v>166</v>
      </c>
      <c r="C98" s="62" t="s">
        <v>167</v>
      </c>
      <c r="D98" s="18">
        <v>116</v>
      </c>
      <c r="E98" s="19" t="s">
        <v>172</v>
      </c>
      <c r="F98" s="20">
        <v>28878</v>
      </c>
      <c r="G98" s="21">
        <v>10394</v>
      </c>
      <c r="H98" s="22" t="s">
        <v>26</v>
      </c>
      <c r="I98" s="18" t="s">
        <v>27</v>
      </c>
      <c r="J98" s="18" t="s">
        <v>27</v>
      </c>
      <c r="K98" s="22" t="s">
        <v>36</v>
      </c>
      <c r="L98" s="18" t="s">
        <v>27</v>
      </c>
      <c r="M98" s="18" t="s">
        <v>27</v>
      </c>
      <c r="N98" s="18" t="s">
        <v>27</v>
      </c>
      <c r="O98" s="23" t="s">
        <v>27</v>
      </c>
      <c r="P98" s="24">
        <f>IF(ISERROR(MATCH(D98,rank!$C$13:$C$201,0))=TRUE,"",INDEX(rank!$A$13:$A$201,MATCH(D98,rank!$C$13:$C$201,0)))</f>
        <v>142</v>
      </c>
      <c r="Q98" s="276" t="str">
        <f>IF(ISERROR(MATCH(D98,rank!$C$13:$C$201,0))=TRUE,"",INDEX(rank!$E$13:$E$201,MATCH(D98,rank!$C$13:$C$201,0)))</f>
        <v>66h 27' 30"</v>
      </c>
      <c r="R98" s="271" t="str">
        <f>IF(ISERROR(MATCH(D98,rank!$C$13:$C$201,0))=TRUE,"",INDEX(rank!$F$13:$F$201,MATCH(D98,rank!$C$13:$C$201,0)))</f>
        <v>+ 2h 15' 15"</v>
      </c>
      <c r="S98" s="18">
        <f>IF(ISERROR(MATCH(A98,rank!$O$13:$O$33,0))=TRUE,"",INDEX(rank!$N$13:$N$201,MATCH(A98,rank!$O$13:$O$33,0)))</f>
      </c>
      <c r="T98" s="284">
        <f>IF(ISERROR(MATCH(A98,rank!$O$13:$O$33,0))=TRUE,"",INDEX(rank!$P$13:$P$33,MATCH(A98,rank!$O$13:$O$33,0)))</f>
      </c>
      <c r="U98" s="217" t="str">
        <f>IF(ISERROR(MATCH(D98,rank!$J$13:$J$201,0))=TRUE,"0",INDEX(rank!$L$13:$L$201,MATCH(D98,rank!$J$13:$J$201,0)))</f>
        <v>0</v>
      </c>
      <c r="V98" s="217" t="str">
        <f>IF(ISERROR(MATCH(D98,rank!$U$13:$U$201,0))=TRUE,"0",INDEX(rank!$W$13:$W$201,MATCH(D98,rank!$U$13:$U$201,0)))</f>
        <v>0</v>
      </c>
      <c r="W98" s="18">
        <f>IF(ISERROR(MATCH(D98,rank!$AA$13:$AA$201,0))=TRUE,"",INDEX(rank!$Y$13:$Y$201,MATCH(D98,rank!$AA$13:$AA$201,0)))</f>
      </c>
      <c r="X98" s="26">
        <f t="shared" si="2"/>
      </c>
      <c r="Y98" s="27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46"/>
      <c r="AL98" s="28"/>
      <c r="AM98" s="28"/>
      <c r="AN98" s="28"/>
      <c r="AO98" s="28"/>
      <c r="AP98" s="28"/>
      <c r="AQ98" s="246"/>
      <c r="AR98" s="28"/>
    </row>
    <row r="99" spans="1:44" ht="13.5" customHeight="1">
      <c r="A99" s="268" t="s">
        <v>2</v>
      </c>
      <c r="B99" s="184" t="s">
        <v>166</v>
      </c>
      <c r="C99" s="62" t="s">
        <v>167</v>
      </c>
      <c r="D99" s="18">
        <v>117</v>
      </c>
      <c r="E99" s="19" t="s">
        <v>173</v>
      </c>
      <c r="F99" s="20">
        <v>29306</v>
      </c>
      <c r="G99" s="21">
        <v>9966</v>
      </c>
      <c r="H99" s="22" t="s">
        <v>174</v>
      </c>
      <c r="I99" s="18" t="s">
        <v>27</v>
      </c>
      <c r="J99" s="18" t="s">
        <v>27</v>
      </c>
      <c r="K99" s="22" t="s">
        <v>62</v>
      </c>
      <c r="L99" s="18" t="s">
        <v>27</v>
      </c>
      <c r="M99" s="18" t="s">
        <v>27</v>
      </c>
      <c r="N99" s="18" t="s">
        <v>27</v>
      </c>
      <c r="O99" s="23" t="s">
        <v>27</v>
      </c>
      <c r="P99" s="24">
        <f>IF(ISERROR(MATCH(D99,rank!$C$13:$C$201,0))=TRUE,"",INDEX(rank!$A$13:$A$201,MATCH(D99,rank!$C$13:$C$201,0)))</f>
        <v>78</v>
      </c>
      <c r="Q99" s="276" t="str">
        <f>IF(ISERROR(MATCH(D99,rank!$C$13:$C$201,0))=TRUE,"",INDEX(rank!$E$13:$E$201,MATCH(D99,rank!$C$13:$C$201,0)))</f>
        <v>65h 42' 37"</v>
      </c>
      <c r="R99" s="271" t="str">
        <f>IF(ISERROR(MATCH(D99,rank!$C$13:$C$201,0))=TRUE,"",INDEX(rank!$F$13:$F$201,MATCH(D99,rank!$C$13:$C$201,0)))</f>
        <v>+ 1h 30' 22"</v>
      </c>
      <c r="S99" s="18">
        <f>IF(ISERROR(MATCH(A99,rank!$O$13:$O$33,0))=TRUE,"",INDEX(rank!$N$13:$N$201,MATCH(A99,rank!$O$13:$O$33,0)))</f>
      </c>
      <c r="T99" s="284">
        <f>IF(ISERROR(MATCH(A99,rank!$O$13:$O$33,0))=TRUE,"",INDEX(rank!$P$13:$P$33,MATCH(A99,rank!$O$13:$O$33,0)))</f>
      </c>
      <c r="U99" s="217" t="str">
        <f>IF(ISERROR(MATCH(D99,rank!$J$13:$J$201,0))=TRUE,"0",INDEX(rank!$L$13:$L$201,MATCH(D99,rank!$J$13:$J$201,0)))</f>
        <v>0</v>
      </c>
      <c r="V99" s="217">
        <f>IF(ISERROR(MATCH(D99,rank!$U$13:$U$201,0))=TRUE,"0",INDEX(rank!$W$13:$W$201,MATCH(D99,rank!$U$13:$U$201,0)))</f>
        <v>15</v>
      </c>
      <c r="W99" s="18">
        <f>IF(ISERROR(MATCH(D99,rank!$AA$13:$AA$201,0))=TRUE,"",INDEX(rank!$Y$13:$Y$201,MATCH(D99,rank!$AA$13:$AA$201,0)))</f>
      </c>
      <c r="X99" s="26">
        <f aca="true" t="shared" si="3" ref="X99:X130">IF(COUNTA(Y99:AR99)=0,"",COUNTA(Y99:AR99))</f>
      </c>
      <c r="Y99" s="27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46"/>
      <c r="AL99" s="28"/>
      <c r="AM99" s="28"/>
      <c r="AN99" s="28"/>
      <c r="AO99" s="28"/>
      <c r="AP99" s="28"/>
      <c r="AQ99" s="246"/>
      <c r="AR99" s="28"/>
    </row>
    <row r="100" spans="1:44" ht="13.5" customHeight="1">
      <c r="A100" s="268" t="s">
        <v>2</v>
      </c>
      <c r="B100" s="184" t="s">
        <v>166</v>
      </c>
      <c r="C100" s="62" t="s">
        <v>167</v>
      </c>
      <c r="D100" s="18">
        <v>118</v>
      </c>
      <c r="E100" s="19" t="s">
        <v>175</v>
      </c>
      <c r="F100" s="20">
        <v>29224</v>
      </c>
      <c r="G100" s="21">
        <v>10048</v>
      </c>
      <c r="H100" s="22" t="s">
        <v>176</v>
      </c>
      <c r="I100" s="18" t="s">
        <v>27</v>
      </c>
      <c r="J100" s="18" t="s">
        <v>27</v>
      </c>
      <c r="K100" s="22" t="s">
        <v>29</v>
      </c>
      <c r="L100" s="18" t="s">
        <v>27</v>
      </c>
      <c r="M100" s="18" t="s">
        <v>27</v>
      </c>
      <c r="N100" s="18" t="s">
        <v>27</v>
      </c>
      <c r="O100" s="23" t="s">
        <v>27</v>
      </c>
      <c r="P100" s="24">
        <f>IF(ISERROR(MATCH(D100,rank!$C$13:$C$201,0))=TRUE,"",INDEX(rank!$A$13:$A$201,MATCH(D100,rank!$C$13:$C$201,0)))</f>
        <v>10</v>
      </c>
      <c r="Q100" s="276" t="str">
        <f>IF(ISERROR(MATCH(D100,rank!$C$13:$C$201,0))=TRUE,"",INDEX(rank!$E$13:$E$201,MATCH(D100,rank!$C$13:$C$201,0)))</f>
        <v>64h 23' 10"</v>
      </c>
      <c r="R100" s="271" t="str">
        <f>IF(ISERROR(MATCH(D100,rank!$C$13:$C$201,0))=TRUE,"",INDEX(rank!$F$13:$F$201,MATCH(D100,rank!$C$13:$C$201,0)))</f>
        <v>+ 10' 55"</v>
      </c>
      <c r="S100" s="18">
        <f>IF(ISERROR(MATCH(A100,rank!$O$13:$O$33,0))=TRUE,"",INDEX(rank!$N$13:$N$201,MATCH(A100,rank!$O$13:$O$33,0)))</f>
      </c>
      <c r="T100" s="284">
        <f>IF(ISERROR(MATCH(A100,rank!$O$13:$O$33,0))=TRUE,"",INDEX(rank!$P$13:$P$33,MATCH(A100,rank!$O$13:$O$33,0)))</f>
      </c>
      <c r="U100" s="217">
        <f>IF(ISERROR(MATCH(D100,rank!$J$13:$J$201,0))=TRUE,"0",INDEX(rank!$L$13:$L$201,MATCH(D100,rank!$J$13:$J$201,0)))</f>
        <v>29</v>
      </c>
      <c r="V100" s="217">
        <f>IF(ISERROR(MATCH(D100,rank!$U$13:$U$201,0))=TRUE,"0",INDEX(rank!$W$13:$W$201,MATCH(D100,rank!$U$13:$U$201,0)))</f>
        <v>104</v>
      </c>
      <c r="W100" s="18">
        <f>IF(ISERROR(MATCH(D100,rank!$AA$13:$AA$201,0))=TRUE,"",INDEX(rank!$Y$13:$Y$201,MATCH(D100,rank!$AA$13:$AA$201,0)))</f>
      </c>
      <c r="X100" s="26">
        <f t="shared" si="3"/>
        <v>1</v>
      </c>
      <c r="Y100" s="27"/>
      <c r="Z100" s="28"/>
      <c r="AA100" s="28"/>
      <c r="AB100" s="28"/>
      <c r="AC100" s="28"/>
      <c r="AD100" s="28"/>
      <c r="AE100" s="28"/>
      <c r="AF100" s="28"/>
      <c r="AG100" s="28" t="s">
        <v>28</v>
      </c>
      <c r="AH100" s="28"/>
      <c r="AI100" s="28"/>
      <c r="AJ100" s="28"/>
      <c r="AK100" s="246"/>
      <c r="AL100" s="28"/>
      <c r="AM100" s="28"/>
      <c r="AN100" s="28"/>
      <c r="AO100" s="28"/>
      <c r="AP100" s="28"/>
      <c r="AQ100" s="246"/>
      <c r="AR100" s="28"/>
    </row>
    <row r="101" spans="1:44" ht="13.5" customHeight="1" thickBot="1">
      <c r="A101" s="268" t="s">
        <v>2</v>
      </c>
      <c r="B101" s="185" t="s">
        <v>166</v>
      </c>
      <c r="C101" s="63" t="s">
        <v>167</v>
      </c>
      <c r="D101" s="30">
        <v>119</v>
      </c>
      <c r="E101" s="31" t="s">
        <v>177</v>
      </c>
      <c r="F101" s="32">
        <v>29986</v>
      </c>
      <c r="G101" s="33">
        <v>9286</v>
      </c>
      <c r="H101" s="34" t="s">
        <v>178</v>
      </c>
      <c r="I101" s="30" t="s">
        <v>27</v>
      </c>
      <c r="J101" s="30" t="s">
        <v>27</v>
      </c>
      <c r="K101" s="34" t="s">
        <v>55</v>
      </c>
      <c r="L101" s="30" t="s">
        <v>27</v>
      </c>
      <c r="M101" s="30" t="s">
        <v>27</v>
      </c>
      <c r="N101" s="30" t="s">
        <v>27</v>
      </c>
      <c r="O101" s="35" t="s">
        <v>52</v>
      </c>
      <c r="P101" s="36">
        <f>IF(ISERROR(MATCH(D101,rank!$C$13:$C$201,0))=TRUE,"",INDEX(rank!$A$13:$A$201,MATCH(D101,rank!$C$13:$C$201,0)))</f>
      </c>
      <c r="Q101" s="37">
        <f>IF(ISERROR(MATCH(D101,rank!$C$13:$C$201,0))=TRUE,"",INDEX(rank!$E$13:$E$201,MATCH(D101,rank!$C$13:$C$201,0)))</f>
      </c>
      <c r="R101" s="272">
        <f>IF(ISERROR(MATCH(D101,rank!$C$13:$C$201,0))=TRUE,"",INDEX(rank!$F$13:$F$201,MATCH(D101,rank!$C$13:$C$201,0)))</f>
      </c>
      <c r="S101" s="30">
        <f>IF(ISERROR(MATCH(A101,rank!$O$13:$O$33,0))=TRUE,"",INDEX(rank!$N$13:$N$201,MATCH(A101,rank!$O$13:$O$33,0)))</f>
      </c>
      <c r="T101" s="286">
        <f>IF(ISERROR(MATCH(A101,rank!$O$13:$O$33,0))=TRUE,"",INDEX(rank!$P$13:$P$33,MATCH(A101,rank!$O$13:$O$33,0)))</f>
      </c>
      <c r="U101" s="218" t="str">
        <f>IF(ISERROR(MATCH(D101,rank!$J$13:$J$201,0))=TRUE,"0",INDEX(rank!$L$13:$L$201,MATCH(D101,rank!$J$13:$J$201,0)))</f>
        <v>0</v>
      </c>
      <c r="V101" s="218" t="str">
        <f>IF(ISERROR(MATCH(D101,rank!$U$13:$U$201,0))=TRUE,"0",INDEX(rank!$W$13:$W$201,MATCH(D101,rank!$U$13:$U$201,0)))</f>
        <v>0</v>
      </c>
      <c r="W101" s="30">
        <f>IF(ISERROR(MATCH(D101,rank!$AA$13:$AA$201,0))=TRUE,"",INDEX(rank!$Y$13:$Y$201,MATCH(D101,rank!$AA$13:$AA$201,0)))</f>
      </c>
      <c r="X101" s="38">
        <f t="shared" si="3"/>
      </c>
      <c r="Y101" s="39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247"/>
      <c r="AL101" s="40"/>
      <c r="AM101" s="40"/>
      <c r="AN101" s="40"/>
      <c r="AO101" s="40"/>
      <c r="AP101" s="40"/>
      <c r="AQ101" s="247"/>
      <c r="AR101" s="40"/>
    </row>
    <row r="102" spans="1:44" ht="13.5" customHeight="1" thickTop="1">
      <c r="A102" s="268" t="s">
        <v>18</v>
      </c>
      <c r="B102" s="198" t="s">
        <v>330</v>
      </c>
      <c r="C102" s="78" t="s">
        <v>331</v>
      </c>
      <c r="D102" s="41">
        <v>121</v>
      </c>
      <c r="E102" s="42" t="s">
        <v>179</v>
      </c>
      <c r="F102" s="43">
        <v>28824</v>
      </c>
      <c r="G102" s="44">
        <v>10448</v>
      </c>
      <c r="H102" s="45" t="s">
        <v>43</v>
      </c>
      <c r="I102" s="41" t="s">
        <v>27</v>
      </c>
      <c r="J102" s="41" t="s">
        <v>27</v>
      </c>
      <c r="K102" s="45" t="s">
        <v>62</v>
      </c>
      <c r="L102" s="41" t="s">
        <v>27</v>
      </c>
      <c r="M102" s="41" t="s">
        <v>27</v>
      </c>
      <c r="N102" s="41" t="s">
        <v>27</v>
      </c>
      <c r="O102" s="46" t="s">
        <v>27</v>
      </c>
      <c r="P102" s="47">
        <f>IF(ISERROR(MATCH(D102,rank!$C$13:$C$201,0))=TRUE,"",INDEX(rank!$A$13:$A$201,MATCH(D102,rank!$C$13:$C$201,0)))</f>
        <v>109</v>
      </c>
      <c r="Q102" s="278" t="str">
        <f>IF(ISERROR(MATCH(D102,rank!$C$13:$C$201,0))=TRUE,"",INDEX(rank!$E$13:$E$201,MATCH(D102,rank!$C$13:$C$201,0)))</f>
        <v>66h 13' 36"</v>
      </c>
      <c r="R102" s="273" t="str">
        <f>IF(ISERROR(MATCH(D102,rank!$C$13:$C$201,0))=TRUE,"",INDEX(rank!$F$13:$F$201,MATCH(D102,rank!$C$13:$C$201,0)))</f>
        <v>+ 2h 01' 21"</v>
      </c>
      <c r="S102" s="41">
        <f>IF(ISERROR(MATCH(A102,rank!$O$13:$O$33,0))=TRUE,"",INDEX(rank!$N$13:$N$201,MATCH(A102,rank!$O$13:$O$33,0)))</f>
      </c>
      <c r="T102" s="287">
        <f>IF(ISERROR(MATCH(A102,rank!$O$13:$O$33,0))=TRUE,"",INDEX(rank!$P$13:$P$33,MATCH(A102,rank!$O$13:$O$33,0)))</f>
      </c>
      <c r="U102" s="219">
        <f>IF(ISERROR(MATCH(D102,rank!$J$13:$J$201,0))=TRUE,"0",INDEX(rank!$L$13:$L$201,MATCH(D102,rank!$J$13:$J$201,0)))</f>
        <v>14</v>
      </c>
      <c r="V102" s="219">
        <f>IF(ISERROR(MATCH(D102,rank!$U$13:$U$201,0))=TRUE,"0",INDEX(rank!$W$13:$W$201,MATCH(D102,rank!$U$13:$U$201,0)))</f>
        <v>24</v>
      </c>
      <c r="W102" s="41">
        <f>IF(ISERROR(MATCH(D102,rank!$AA$13:$AA$201,0))=TRUE,"",INDEX(rank!$Y$13:$Y$201,MATCH(D102,rank!$AA$13:$AA$201,0)))</f>
      </c>
      <c r="X102" s="49">
        <f t="shared" si="3"/>
        <v>2</v>
      </c>
      <c r="Y102" s="50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 t="s">
        <v>28</v>
      </c>
      <c r="AJ102" s="51" t="s">
        <v>28</v>
      </c>
      <c r="AK102" s="248"/>
      <c r="AL102" s="51"/>
      <c r="AM102" s="51"/>
      <c r="AN102" s="51"/>
      <c r="AO102" s="51"/>
      <c r="AP102" s="51"/>
      <c r="AQ102" s="248"/>
      <c r="AR102" s="51"/>
    </row>
    <row r="103" spans="1:44" ht="13.5" customHeight="1">
      <c r="A103" s="268" t="s">
        <v>18</v>
      </c>
      <c r="B103" s="199" t="s">
        <v>180</v>
      </c>
      <c r="C103" s="79" t="s">
        <v>181</v>
      </c>
      <c r="D103" s="18">
        <v>122</v>
      </c>
      <c r="E103" s="19" t="s">
        <v>182</v>
      </c>
      <c r="F103" s="20">
        <v>30218</v>
      </c>
      <c r="G103" s="21">
        <v>9054</v>
      </c>
      <c r="H103" s="22" t="s">
        <v>40</v>
      </c>
      <c r="I103" s="18" t="s">
        <v>27</v>
      </c>
      <c r="J103" s="18" t="s">
        <v>27</v>
      </c>
      <c r="K103" s="22" t="s">
        <v>36</v>
      </c>
      <c r="L103" s="18" t="s">
        <v>27</v>
      </c>
      <c r="M103" s="18" t="s">
        <v>27</v>
      </c>
      <c r="N103" s="18" t="s">
        <v>27</v>
      </c>
      <c r="O103" s="23" t="s">
        <v>52</v>
      </c>
      <c r="P103" s="24">
        <f>IF(ISERROR(MATCH(D103,rank!$C$13:$C$201,0))=TRUE,"",INDEX(rank!$A$13:$A$201,MATCH(D103,rank!$C$13:$C$201,0)))</f>
      </c>
      <c r="Q103" s="276">
        <f>IF(ISERROR(MATCH(D103,rank!$C$13:$C$201,0))=TRUE,"",INDEX(rank!$E$13:$E$201,MATCH(D103,rank!$C$13:$C$201,0)))</f>
      </c>
      <c r="R103" s="271">
        <f>IF(ISERROR(MATCH(D103,rank!$C$13:$C$201,0))=TRUE,"",INDEX(rank!$F$13:$F$201,MATCH(D103,rank!$C$13:$C$201,0)))</f>
      </c>
      <c r="S103" s="18">
        <f>IF(ISERROR(MATCH(A103,rank!$O$13:$O$33,0))=TRUE,"",INDEX(rank!$N$13:$N$201,MATCH(A103,rank!$O$13:$O$33,0)))</f>
      </c>
      <c r="T103" s="284">
        <f>IF(ISERROR(MATCH(A103,rank!$O$13:$O$33,0))=TRUE,"",INDEX(rank!$P$13:$P$33,MATCH(A103,rank!$O$13:$O$33,0)))</f>
      </c>
      <c r="U103" s="217" t="str">
        <f>IF(ISERROR(MATCH(D103,rank!$J$13:$J$201,0))=TRUE,"0",INDEX(rank!$L$13:$L$201,MATCH(D103,rank!$J$13:$J$201,0)))</f>
        <v>0</v>
      </c>
      <c r="V103" s="217" t="str">
        <f>IF(ISERROR(MATCH(D103,rank!$U$13:$U$201,0))=TRUE,"0",INDEX(rank!$W$13:$W$201,MATCH(D103,rank!$U$13:$U$201,0)))</f>
        <v>0</v>
      </c>
      <c r="W103" s="18">
        <f>IF(ISERROR(MATCH(D103,rank!$AA$13:$AA$201,0))=TRUE,"",INDEX(rank!$Y$13:$Y$201,MATCH(D103,rank!$AA$13:$AA$201,0)))</f>
      </c>
      <c r="X103" s="26">
        <f t="shared" si="3"/>
        <v>1</v>
      </c>
      <c r="Y103" s="27"/>
      <c r="Z103" s="28"/>
      <c r="AA103" s="28"/>
      <c r="AB103" s="28"/>
      <c r="AC103" s="28"/>
      <c r="AD103" s="28"/>
      <c r="AE103" s="28"/>
      <c r="AF103" s="28"/>
      <c r="AG103" s="28" t="s">
        <v>28</v>
      </c>
      <c r="AH103" s="28"/>
      <c r="AI103" s="28"/>
      <c r="AJ103" s="28"/>
      <c r="AK103" s="246"/>
      <c r="AL103" s="28"/>
      <c r="AM103" s="28"/>
      <c r="AN103" s="28"/>
      <c r="AO103" s="28"/>
      <c r="AP103" s="28"/>
      <c r="AQ103" s="246"/>
      <c r="AR103" s="28"/>
    </row>
    <row r="104" spans="1:44" ht="13.5" customHeight="1">
      <c r="A104" s="268" t="s">
        <v>18</v>
      </c>
      <c r="B104" s="199" t="s">
        <v>180</v>
      </c>
      <c r="C104" s="79" t="s">
        <v>181</v>
      </c>
      <c r="D104" s="18">
        <v>123</v>
      </c>
      <c r="E104" s="19" t="s">
        <v>183</v>
      </c>
      <c r="F104" s="20">
        <v>29215</v>
      </c>
      <c r="G104" s="21">
        <v>10057</v>
      </c>
      <c r="H104" s="22" t="s">
        <v>26</v>
      </c>
      <c r="I104" s="18" t="s">
        <v>27</v>
      </c>
      <c r="J104" s="18" t="s">
        <v>27</v>
      </c>
      <c r="K104" s="22" t="s">
        <v>62</v>
      </c>
      <c r="L104" s="18" t="s">
        <v>27</v>
      </c>
      <c r="M104" s="18" t="s">
        <v>27</v>
      </c>
      <c r="N104" s="18" t="s">
        <v>27</v>
      </c>
      <c r="O104" s="23" t="s">
        <v>27</v>
      </c>
      <c r="P104" s="24">
        <f>IF(ISERROR(MATCH(D104,rank!$C$13:$C$201,0))=TRUE,"",INDEX(rank!$A$13:$A$201,MATCH(D104,rank!$C$13:$C$201,0)))</f>
        <v>50</v>
      </c>
      <c r="Q104" s="276" t="str">
        <f>IF(ISERROR(MATCH(D104,rank!$C$13:$C$201,0))=TRUE,"",INDEX(rank!$E$13:$E$201,MATCH(D104,rank!$C$13:$C$201,0)))</f>
        <v>65h 16' 45"</v>
      </c>
      <c r="R104" s="271" t="str">
        <f>IF(ISERROR(MATCH(D104,rank!$C$13:$C$201,0))=TRUE,"",INDEX(rank!$F$13:$F$201,MATCH(D104,rank!$C$13:$C$201,0)))</f>
        <v>+ 1h 04' 30"</v>
      </c>
      <c r="S104" s="18">
        <f>IF(ISERROR(MATCH(A104,rank!$O$13:$O$33,0))=TRUE,"",INDEX(rank!$N$13:$N$201,MATCH(A104,rank!$O$13:$O$33,0)))</f>
      </c>
      <c r="T104" s="284">
        <f>IF(ISERROR(MATCH(A104,rank!$O$13:$O$33,0))=TRUE,"",INDEX(rank!$P$13:$P$33,MATCH(A104,rank!$O$13:$O$33,0)))</f>
      </c>
      <c r="U104" s="217">
        <f>IF(ISERROR(MATCH(D104,rank!$J$13:$J$201,0))=TRUE,"0",INDEX(rank!$L$13:$L$201,MATCH(D104,rank!$J$13:$J$201,0)))</f>
        <v>26</v>
      </c>
      <c r="V104" s="217">
        <f>IF(ISERROR(MATCH(D104,rank!$U$13:$U$201,0))=TRUE,"0",INDEX(rank!$W$13:$W$201,MATCH(D104,rank!$U$13:$U$201,0)))</f>
        <v>2</v>
      </c>
      <c r="W104" s="18">
        <f>IF(ISERROR(MATCH(D104,rank!$AA$13:$AA$201,0))=TRUE,"",INDEX(rank!$Y$13:$Y$201,MATCH(D104,rank!$AA$13:$AA$201,0)))</f>
      </c>
      <c r="X104" s="26">
        <f t="shared" si="3"/>
      </c>
      <c r="Y104" s="27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46"/>
      <c r="AL104" s="28"/>
      <c r="AM104" s="28"/>
      <c r="AN104" s="28"/>
      <c r="AO104" s="28"/>
      <c r="AP104" s="28"/>
      <c r="AQ104" s="246"/>
      <c r="AR104" s="28"/>
    </row>
    <row r="105" spans="1:44" ht="13.5" customHeight="1">
      <c r="A105" s="268" t="s">
        <v>18</v>
      </c>
      <c r="B105" s="199" t="s">
        <v>180</v>
      </c>
      <c r="C105" s="79" t="s">
        <v>181</v>
      </c>
      <c r="D105" s="18">
        <v>124</v>
      </c>
      <c r="E105" s="19" t="s">
        <v>184</v>
      </c>
      <c r="F105" s="20">
        <v>29381</v>
      </c>
      <c r="G105" s="21">
        <v>9891</v>
      </c>
      <c r="H105" s="22" t="s">
        <v>43</v>
      </c>
      <c r="I105" s="18" t="s">
        <v>27</v>
      </c>
      <c r="J105" s="18" t="s">
        <v>27</v>
      </c>
      <c r="K105" s="22" t="s">
        <v>62</v>
      </c>
      <c r="L105" s="18" t="s">
        <v>27</v>
      </c>
      <c r="M105" s="18" t="s">
        <v>27</v>
      </c>
      <c r="N105" s="18" t="s">
        <v>27</v>
      </c>
      <c r="O105" s="23" t="s">
        <v>27</v>
      </c>
      <c r="P105" s="24">
        <f>IF(ISERROR(MATCH(D105,rank!$C$13:$C$201,0))=TRUE,"",INDEX(rank!$A$13:$A$201,MATCH(D105,rank!$C$13:$C$201,0)))</f>
        <v>106</v>
      </c>
      <c r="Q105" s="276" t="str">
        <f>IF(ISERROR(MATCH(D105,rank!$C$13:$C$201,0))=TRUE,"",INDEX(rank!$E$13:$E$201,MATCH(D105,rank!$C$13:$C$201,0)))</f>
        <v>66h 11' 29"</v>
      </c>
      <c r="R105" s="271" t="str">
        <f>IF(ISERROR(MATCH(D105,rank!$C$13:$C$201,0))=TRUE,"",INDEX(rank!$F$13:$F$201,MATCH(D105,rank!$C$13:$C$201,0)))</f>
        <v>+ 1h 59' 14"</v>
      </c>
      <c r="S105" s="18">
        <f>IF(ISERROR(MATCH(A105,rank!$O$13:$O$33,0))=TRUE,"",INDEX(rank!$N$13:$N$201,MATCH(A105,rank!$O$13:$O$33,0)))</f>
      </c>
      <c r="T105" s="284">
        <f>IF(ISERROR(MATCH(A105,rank!$O$13:$O$33,0))=TRUE,"",INDEX(rank!$P$13:$P$33,MATCH(A105,rank!$O$13:$O$33,0)))</f>
      </c>
      <c r="U105" s="217">
        <f>IF(ISERROR(MATCH(D105,rank!$J$13:$J$201,0))=TRUE,"0",INDEX(rank!$L$13:$L$201,MATCH(D105,rank!$J$13:$J$201,0)))</f>
        <v>29</v>
      </c>
      <c r="V105" s="217" t="str">
        <f>IF(ISERROR(MATCH(D105,rank!$U$13:$U$201,0))=TRUE,"0",INDEX(rank!$W$13:$W$201,MATCH(D105,rank!$U$13:$U$201,0)))</f>
        <v>0</v>
      </c>
      <c r="W105" s="18">
        <f>IF(ISERROR(MATCH(D105,rank!$AA$13:$AA$201,0))=TRUE,"",INDEX(rank!$Y$13:$Y$201,MATCH(D105,rank!$AA$13:$AA$201,0)))</f>
      </c>
      <c r="X105" s="26">
        <f t="shared" si="3"/>
      </c>
      <c r="Y105" s="27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46"/>
      <c r="AL105" s="28"/>
      <c r="AM105" s="28"/>
      <c r="AN105" s="28"/>
      <c r="AO105" s="28"/>
      <c r="AP105" s="28"/>
      <c r="AQ105" s="246"/>
      <c r="AR105" s="28"/>
    </row>
    <row r="106" spans="1:44" ht="13.5" customHeight="1">
      <c r="A106" s="268" t="s">
        <v>18</v>
      </c>
      <c r="B106" s="199" t="s">
        <v>180</v>
      </c>
      <c r="C106" s="79" t="s">
        <v>181</v>
      </c>
      <c r="D106" s="18">
        <v>125</v>
      </c>
      <c r="E106" s="19" t="s">
        <v>185</v>
      </c>
      <c r="F106" s="20">
        <v>27943</v>
      </c>
      <c r="G106" s="21">
        <v>11329</v>
      </c>
      <c r="H106" s="22" t="s">
        <v>43</v>
      </c>
      <c r="I106" s="18" t="s">
        <v>27</v>
      </c>
      <c r="J106" s="18" t="s">
        <v>27</v>
      </c>
      <c r="K106" s="22" t="s">
        <v>62</v>
      </c>
      <c r="L106" s="18" t="s">
        <v>27</v>
      </c>
      <c r="M106" s="18" t="s">
        <v>27</v>
      </c>
      <c r="N106" s="18" t="s">
        <v>27</v>
      </c>
      <c r="O106" s="23" t="s">
        <v>27</v>
      </c>
      <c r="P106" s="24">
        <f>IF(ISERROR(MATCH(D106,rank!$C$13:$C$201,0))=TRUE,"",INDEX(rank!$A$13:$A$201,MATCH(D106,rank!$C$13:$C$201,0)))</f>
        <v>81</v>
      </c>
      <c r="Q106" s="276" t="str">
        <f>IF(ISERROR(MATCH(D106,rank!$C$13:$C$201,0))=TRUE,"",INDEX(rank!$E$13:$E$201,MATCH(D106,rank!$C$13:$C$201,0)))</f>
        <v>65h 47' 08"</v>
      </c>
      <c r="R106" s="271" t="str">
        <f>IF(ISERROR(MATCH(D106,rank!$C$13:$C$201,0))=TRUE,"",INDEX(rank!$F$13:$F$201,MATCH(D106,rank!$C$13:$C$201,0)))</f>
        <v>+ 1h 34' 53"</v>
      </c>
      <c r="S106" s="18">
        <f>IF(ISERROR(MATCH(A106,rank!$O$13:$O$33,0))=TRUE,"",INDEX(rank!$N$13:$N$201,MATCH(A106,rank!$O$13:$O$33,0)))</f>
      </c>
      <c r="T106" s="284">
        <f>IF(ISERROR(MATCH(A106,rank!$O$13:$O$33,0))=TRUE,"",INDEX(rank!$P$13:$P$33,MATCH(A106,rank!$O$13:$O$33,0)))</f>
      </c>
      <c r="U106" s="217">
        <f>IF(ISERROR(MATCH(D106,rank!$J$13:$J$201,0))=TRUE,"0",INDEX(rank!$L$13:$L$201,MATCH(D106,rank!$J$13:$J$201,0)))</f>
        <v>13</v>
      </c>
      <c r="V106" s="217">
        <f>IF(ISERROR(MATCH(D106,rank!$U$13:$U$201,0))=TRUE,"0",INDEX(rank!$W$13:$W$201,MATCH(D106,rank!$U$13:$U$201,0)))</f>
        <v>55</v>
      </c>
      <c r="W106" s="18">
        <f>IF(ISERROR(MATCH(D106,rank!$AA$13:$AA$201,0))=TRUE,"",INDEX(rank!$Y$13:$Y$201,MATCH(D106,rank!$AA$13:$AA$201,0)))</f>
      </c>
      <c r="X106" s="26">
        <f t="shared" si="3"/>
        <v>1</v>
      </c>
      <c r="Y106" s="27"/>
      <c r="Z106" s="28"/>
      <c r="AA106" s="28"/>
      <c r="AB106" s="28"/>
      <c r="AC106" s="28"/>
      <c r="AD106" s="28"/>
      <c r="AE106" s="28"/>
      <c r="AF106" s="28"/>
      <c r="AG106" s="28" t="s">
        <v>28</v>
      </c>
      <c r="AH106" s="28"/>
      <c r="AI106" s="28"/>
      <c r="AJ106" s="28"/>
      <c r="AK106" s="246"/>
      <c r="AL106" s="28"/>
      <c r="AM106" s="28"/>
      <c r="AN106" s="28"/>
      <c r="AO106" s="28"/>
      <c r="AP106" s="28"/>
      <c r="AQ106" s="246"/>
      <c r="AR106" s="28"/>
    </row>
    <row r="107" spans="1:44" ht="13.5" customHeight="1">
      <c r="A107" s="268" t="s">
        <v>18</v>
      </c>
      <c r="B107" s="199" t="s">
        <v>180</v>
      </c>
      <c r="C107" s="79" t="s">
        <v>181</v>
      </c>
      <c r="D107" s="18">
        <v>126</v>
      </c>
      <c r="E107" s="19" t="s">
        <v>186</v>
      </c>
      <c r="F107" s="20">
        <v>29222</v>
      </c>
      <c r="G107" s="21">
        <v>10050</v>
      </c>
      <c r="H107" s="22" t="s">
        <v>43</v>
      </c>
      <c r="I107" s="18" t="s">
        <v>27</v>
      </c>
      <c r="J107" s="18" t="s">
        <v>27</v>
      </c>
      <c r="K107" s="22" t="s">
        <v>62</v>
      </c>
      <c r="L107" s="18" t="s">
        <v>27</v>
      </c>
      <c r="M107" s="18" t="s">
        <v>27</v>
      </c>
      <c r="N107" s="18" t="s">
        <v>27</v>
      </c>
      <c r="O107" s="23" t="s">
        <v>27</v>
      </c>
      <c r="P107" s="24">
        <f>IF(ISERROR(MATCH(D107,rank!$C$13:$C$201,0))=TRUE,"",INDEX(rank!$A$13:$A$201,MATCH(D107,rank!$C$13:$C$201,0)))</f>
        <v>58</v>
      </c>
      <c r="Q107" s="276" t="str">
        <f>IF(ISERROR(MATCH(D107,rank!$C$13:$C$201,0))=TRUE,"",INDEX(rank!$E$13:$E$201,MATCH(D107,rank!$C$13:$C$201,0)))</f>
        <v>65h 25' 08"</v>
      </c>
      <c r="R107" s="271" t="str">
        <f>IF(ISERROR(MATCH(D107,rank!$C$13:$C$201,0))=TRUE,"",INDEX(rank!$F$13:$F$201,MATCH(D107,rank!$C$13:$C$201,0)))</f>
        <v>+ 1h 12' 53"</v>
      </c>
      <c r="S107" s="18">
        <f>IF(ISERROR(MATCH(A107,rank!$O$13:$O$33,0))=TRUE,"",INDEX(rank!$N$13:$N$201,MATCH(A107,rank!$O$13:$O$33,0)))</f>
      </c>
      <c r="T107" s="284">
        <f>IF(ISERROR(MATCH(A107,rank!$O$13:$O$33,0))=TRUE,"",INDEX(rank!$P$13:$P$33,MATCH(A107,rank!$O$13:$O$33,0)))</f>
      </c>
      <c r="U107" s="217">
        <f>IF(ISERROR(MATCH(D107,rank!$J$13:$J$201,0))=TRUE,"0",INDEX(rank!$L$13:$L$201,MATCH(D107,rank!$J$13:$J$201,0)))</f>
        <v>35</v>
      </c>
      <c r="V107" s="217" t="str">
        <f>IF(ISERROR(MATCH(D107,rank!$U$13:$U$201,0))=TRUE,"0",INDEX(rank!$W$13:$W$201,MATCH(D107,rank!$U$13:$U$201,0)))</f>
        <v>0</v>
      </c>
      <c r="W107" s="18">
        <f>IF(ISERROR(MATCH(D107,rank!$AA$13:$AA$201,0))=TRUE,"",INDEX(rank!$Y$13:$Y$201,MATCH(D107,rank!$AA$13:$AA$201,0)))</f>
      </c>
      <c r="X107" s="26">
        <f t="shared" si="3"/>
      </c>
      <c r="Y107" s="27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46"/>
      <c r="AL107" s="28"/>
      <c r="AM107" s="28"/>
      <c r="AN107" s="28"/>
      <c r="AO107" s="28"/>
      <c r="AP107" s="28"/>
      <c r="AQ107" s="246"/>
      <c r="AR107" s="28"/>
    </row>
    <row r="108" spans="1:44" ht="13.5" customHeight="1">
      <c r="A108" s="268" t="s">
        <v>18</v>
      </c>
      <c r="B108" s="199" t="s">
        <v>180</v>
      </c>
      <c r="C108" s="79" t="s">
        <v>181</v>
      </c>
      <c r="D108" s="18">
        <v>127</v>
      </c>
      <c r="E108" s="19" t="s">
        <v>187</v>
      </c>
      <c r="F108" s="20">
        <v>29858</v>
      </c>
      <c r="G108" s="21">
        <v>9414</v>
      </c>
      <c r="H108" s="22" t="s">
        <v>43</v>
      </c>
      <c r="I108" s="18" t="s">
        <v>27</v>
      </c>
      <c r="J108" s="18" t="s">
        <v>27</v>
      </c>
      <c r="K108" s="22" t="s">
        <v>36</v>
      </c>
      <c r="L108" s="18" t="s">
        <v>27</v>
      </c>
      <c r="M108" s="18" t="s">
        <v>27</v>
      </c>
      <c r="N108" s="18" t="s">
        <v>27</v>
      </c>
      <c r="O108" s="23" t="s">
        <v>27</v>
      </c>
      <c r="P108" s="24">
        <f>IF(ISERROR(MATCH(D108,rank!$C$13:$C$201,0))=TRUE,"",INDEX(rank!$A$13:$A$201,MATCH(D108,rank!$C$13:$C$201,0)))</f>
        <v>84</v>
      </c>
      <c r="Q108" s="276" t="str">
        <f>IF(ISERROR(MATCH(D108,rank!$C$13:$C$201,0))=TRUE,"",INDEX(rank!$E$13:$E$201,MATCH(D108,rank!$C$13:$C$201,0)))</f>
        <v>65h 49' 53"</v>
      </c>
      <c r="R108" s="271" t="str">
        <f>IF(ISERROR(MATCH(D108,rank!$C$13:$C$201,0))=TRUE,"",INDEX(rank!$F$13:$F$201,MATCH(D108,rank!$C$13:$C$201,0)))</f>
        <v>+ 1h 37' 38"</v>
      </c>
      <c r="S108" s="18">
        <f>IF(ISERROR(MATCH(A108,rank!$O$13:$O$33,0))=TRUE,"",INDEX(rank!$N$13:$N$201,MATCH(A108,rank!$O$13:$O$33,0)))</f>
      </c>
      <c r="T108" s="284">
        <f>IF(ISERROR(MATCH(A108,rank!$O$13:$O$33,0))=TRUE,"",INDEX(rank!$P$13:$P$33,MATCH(A108,rank!$O$13:$O$33,0)))</f>
      </c>
      <c r="U108" s="217">
        <f>IF(ISERROR(MATCH(D108,rank!$J$13:$J$201,0))=TRUE,"0",INDEX(rank!$L$13:$L$201,MATCH(D108,rank!$J$13:$J$201,0)))</f>
        <v>2</v>
      </c>
      <c r="V108" s="217">
        <f>IF(ISERROR(MATCH(D108,rank!$U$13:$U$201,0))=TRUE,"0",INDEX(rank!$W$13:$W$201,MATCH(D108,rank!$U$13:$U$201,0)))</f>
        <v>2</v>
      </c>
      <c r="W108" s="18">
        <f>IF(ISERROR(MATCH(D108,rank!$AA$13:$AA$201,0))=TRUE,"",INDEX(rank!$Y$13:$Y$201,MATCH(D108,rank!$AA$13:$AA$201,0)))</f>
      </c>
      <c r="X108" s="26">
        <f t="shared" si="3"/>
        <v>1</v>
      </c>
      <c r="Y108" s="27"/>
      <c r="Z108" s="28"/>
      <c r="AA108" s="28"/>
      <c r="AB108" s="28" t="s">
        <v>28</v>
      </c>
      <c r="AC108" s="28"/>
      <c r="AD108" s="28"/>
      <c r="AE108" s="28"/>
      <c r="AF108" s="28"/>
      <c r="AG108" s="28"/>
      <c r="AH108" s="28"/>
      <c r="AI108" s="28"/>
      <c r="AJ108" s="28"/>
      <c r="AK108" s="246"/>
      <c r="AL108" s="28"/>
      <c r="AM108" s="28"/>
      <c r="AN108" s="28"/>
      <c r="AO108" s="28"/>
      <c r="AP108" s="28"/>
      <c r="AQ108" s="246"/>
      <c r="AR108" s="28"/>
    </row>
    <row r="109" spans="1:44" ht="13.5" customHeight="1">
      <c r="A109" s="268" t="s">
        <v>18</v>
      </c>
      <c r="B109" s="199" t="s">
        <v>180</v>
      </c>
      <c r="C109" s="79" t="s">
        <v>181</v>
      </c>
      <c r="D109" s="18">
        <v>128</v>
      </c>
      <c r="E109" s="19" t="s">
        <v>188</v>
      </c>
      <c r="F109" s="20">
        <v>30134</v>
      </c>
      <c r="G109" s="21">
        <v>9138</v>
      </c>
      <c r="H109" s="22" t="s">
        <v>72</v>
      </c>
      <c r="I109" s="18" t="s">
        <v>27</v>
      </c>
      <c r="J109" s="18" t="s">
        <v>27</v>
      </c>
      <c r="K109" s="22" t="s">
        <v>34</v>
      </c>
      <c r="L109" s="18" t="s">
        <v>27</v>
      </c>
      <c r="M109" s="18" t="s">
        <v>27</v>
      </c>
      <c r="N109" s="18" t="s">
        <v>27</v>
      </c>
      <c r="O109" s="23" t="s">
        <v>52</v>
      </c>
      <c r="P109" s="24">
        <f>IF(ISERROR(MATCH(D109,rank!$C$13:$C$201,0))=TRUE,"",INDEX(rank!$A$13:$A$201,MATCH(D109,rank!$C$13:$C$201,0)))</f>
        <v>147</v>
      </c>
      <c r="Q109" s="276" t="str">
        <f>IF(ISERROR(MATCH(D109,rank!$C$13:$C$201,0))=TRUE,"",INDEX(rank!$E$13:$E$201,MATCH(D109,rank!$C$13:$C$201,0)))</f>
        <v>66h 30' 08"</v>
      </c>
      <c r="R109" s="271" t="str">
        <f>IF(ISERROR(MATCH(D109,rank!$C$13:$C$201,0))=TRUE,"",INDEX(rank!$F$13:$F$201,MATCH(D109,rank!$C$13:$C$201,0)))</f>
        <v>+ 2h 17' 53"</v>
      </c>
      <c r="S109" s="18">
        <f>IF(ISERROR(MATCH(A109,rank!$O$13:$O$33,0))=TRUE,"",INDEX(rank!$N$13:$N$201,MATCH(A109,rank!$O$13:$O$33,0)))</f>
      </c>
      <c r="T109" s="284">
        <f>IF(ISERROR(MATCH(A109,rank!$O$13:$O$33,0))=TRUE,"",INDEX(rank!$P$13:$P$33,MATCH(A109,rank!$O$13:$O$33,0)))</f>
      </c>
      <c r="U109" s="217" t="str">
        <f>IF(ISERROR(MATCH(D109,rank!$J$13:$J$201,0))=TRUE,"0",INDEX(rank!$L$13:$L$201,MATCH(D109,rank!$J$13:$J$201,0)))</f>
        <v>0</v>
      </c>
      <c r="V109" s="217" t="str">
        <f>IF(ISERROR(MATCH(D109,rank!$U$13:$U$201,0))=TRUE,"0",INDEX(rank!$W$13:$W$201,MATCH(D109,rank!$U$13:$U$201,0)))</f>
        <v>0</v>
      </c>
      <c r="W109" s="18">
        <f>IF(ISERROR(MATCH(D109,rank!$AA$13:$AA$201,0))=TRUE,"",INDEX(rank!$Y$13:$Y$201,MATCH(D109,rank!$AA$13:$AA$201,0)))</f>
        <v>22</v>
      </c>
      <c r="X109" s="26">
        <f t="shared" si="3"/>
      </c>
      <c r="Y109" s="27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46"/>
      <c r="AL109" s="28"/>
      <c r="AM109" s="28"/>
      <c r="AN109" s="28"/>
      <c r="AO109" s="28"/>
      <c r="AP109" s="28"/>
      <c r="AQ109" s="246"/>
      <c r="AR109" s="28"/>
    </row>
    <row r="110" spans="1:44" ht="13.5" customHeight="1" thickBot="1">
      <c r="A110" s="268" t="s">
        <v>18</v>
      </c>
      <c r="B110" s="200" t="s">
        <v>180</v>
      </c>
      <c r="C110" s="80" t="s">
        <v>181</v>
      </c>
      <c r="D110" s="30">
        <v>129</v>
      </c>
      <c r="E110" s="31" t="s">
        <v>189</v>
      </c>
      <c r="F110" s="32">
        <v>29028</v>
      </c>
      <c r="G110" s="33">
        <v>10244</v>
      </c>
      <c r="H110" s="34" t="s">
        <v>43</v>
      </c>
      <c r="I110" s="30" t="s">
        <v>27</v>
      </c>
      <c r="J110" s="30" t="s">
        <v>28</v>
      </c>
      <c r="K110" s="34" t="s">
        <v>62</v>
      </c>
      <c r="L110" s="30" t="s">
        <v>332</v>
      </c>
      <c r="M110" s="30" t="s">
        <v>27</v>
      </c>
      <c r="N110" s="30" t="s">
        <v>27</v>
      </c>
      <c r="O110" s="35" t="s">
        <v>27</v>
      </c>
      <c r="P110" s="36">
        <f>IF(ISERROR(MATCH(D110,rank!$C$13:$C$201,0))=TRUE,"",INDEX(rank!$A$13:$A$201,MATCH(D110,rank!$C$13:$C$201,0)))</f>
        <v>73</v>
      </c>
      <c r="Q110" s="277" t="str">
        <f>IF(ISERROR(MATCH(D110,rank!$C$13:$C$201,0))=TRUE,"",INDEX(rank!$E$13:$E$201,MATCH(D110,rank!$C$13:$C$201,0)))</f>
        <v>65h 39' 27"</v>
      </c>
      <c r="R110" s="272" t="str">
        <f>IF(ISERROR(MATCH(D110,rank!$C$13:$C$201,0))=TRUE,"",INDEX(rank!$F$13:$F$201,MATCH(D110,rank!$C$13:$C$201,0)))</f>
        <v>+ 1h 27' 12"</v>
      </c>
      <c r="S110" s="30">
        <f>IF(ISERROR(MATCH(A110,rank!$O$13:$O$33,0))=TRUE,"",INDEX(rank!$N$13:$N$201,MATCH(A110,rank!$O$13:$O$33,0)))</f>
      </c>
      <c r="T110" s="286">
        <f>IF(ISERROR(MATCH(A110,rank!$O$13:$O$33,0))=TRUE,"",INDEX(rank!$P$13:$P$33,MATCH(A110,rank!$O$13:$O$33,0)))</f>
      </c>
      <c r="U110" s="218">
        <f>IF(ISERROR(MATCH(D110,rank!$J$13:$J$201,0))=TRUE,"0",INDEX(rank!$L$13:$L$201,MATCH(D110,rank!$J$13:$J$201,0)))</f>
        <v>6</v>
      </c>
      <c r="V110" s="218">
        <f>IF(ISERROR(MATCH(D110,rank!$U$13:$U$201,0))=TRUE,"0",INDEX(rank!$W$13:$W$201,MATCH(D110,rank!$U$13:$U$201,0)))</f>
        <v>10</v>
      </c>
      <c r="W110" s="30">
        <f>IF(ISERROR(MATCH(D110,rank!$AA$13:$AA$201,0))=TRUE,"",INDEX(rank!$Y$13:$Y$201,MATCH(D110,rank!$AA$13:$AA$201,0)))</f>
      </c>
      <c r="X110" s="38">
        <f t="shared" si="3"/>
        <v>1</v>
      </c>
      <c r="Y110" s="39"/>
      <c r="Z110" s="40"/>
      <c r="AA110" s="40"/>
      <c r="AB110" s="40"/>
      <c r="AC110" s="40"/>
      <c r="AD110" s="40"/>
      <c r="AE110" s="40"/>
      <c r="AF110" s="40" t="s">
        <v>28</v>
      </c>
      <c r="AG110" s="40"/>
      <c r="AH110" s="40"/>
      <c r="AI110" s="40"/>
      <c r="AJ110" s="40"/>
      <c r="AK110" s="247"/>
      <c r="AL110" s="40"/>
      <c r="AM110" s="40"/>
      <c r="AN110" s="40"/>
      <c r="AO110" s="40"/>
      <c r="AP110" s="40"/>
      <c r="AQ110" s="247"/>
      <c r="AR110" s="40"/>
    </row>
    <row r="111" spans="1:44" ht="13.5" customHeight="1" thickTop="1">
      <c r="A111" s="268" t="s">
        <v>16</v>
      </c>
      <c r="B111" s="250" t="s">
        <v>333</v>
      </c>
      <c r="C111" s="256" t="s">
        <v>334</v>
      </c>
      <c r="D111" s="41">
        <v>131</v>
      </c>
      <c r="E111" s="42" t="s">
        <v>190</v>
      </c>
      <c r="F111" s="43">
        <v>28679</v>
      </c>
      <c r="G111" s="44">
        <v>10593</v>
      </c>
      <c r="H111" s="45" t="s">
        <v>26</v>
      </c>
      <c r="I111" s="41" t="s">
        <v>27</v>
      </c>
      <c r="J111" s="41" t="s">
        <v>28</v>
      </c>
      <c r="K111" s="45" t="s">
        <v>34</v>
      </c>
      <c r="L111" s="41" t="s">
        <v>27</v>
      </c>
      <c r="M111" s="41" t="s">
        <v>27</v>
      </c>
      <c r="N111" s="41" t="s">
        <v>27</v>
      </c>
      <c r="O111" s="46" t="s">
        <v>27</v>
      </c>
      <c r="P111" s="47">
        <f>IF(ISERROR(MATCH(D111,rank!$C$13:$C$201,0))=TRUE,"",INDEX(rank!$A$13:$A$201,MATCH(D111,rank!$C$13:$C$201,0)))</f>
        <v>76</v>
      </c>
      <c r="Q111" s="278" t="str">
        <f>IF(ISERROR(MATCH(D111,rank!$C$13:$C$201,0))=TRUE,"",INDEX(rank!$E$13:$E$201,MATCH(D111,rank!$C$13:$C$201,0)))</f>
        <v>65h 40' 48"</v>
      </c>
      <c r="R111" s="273" t="str">
        <f>IF(ISERROR(MATCH(D111,rank!$C$13:$C$201,0))=TRUE,"",INDEX(rank!$F$13:$F$201,MATCH(D111,rank!$C$13:$C$201,0)))</f>
        <v>+ 1h 28' 33"</v>
      </c>
      <c r="S111" s="41">
        <f>IF(ISERROR(MATCH(A111,rank!$O$13:$O$33,0))=TRUE,"",INDEX(rank!$N$13:$N$201,MATCH(A111,rank!$O$13:$O$33,0)))</f>
      </c>
      <c r="T111" s="287">
        <f>IF(ISERROR(MATCH(A111,rank!$O$13:$O$33,0))=TRUE,"",INDEX(rank!$P$13:$P$33,MATCH(A111,rank!$O$13:$O$33,0)))</f>
      </c>
      <c r="U111" s="219">
        <f>IF(ISERROR(MATCH(D111,rank!$J$13:$J$201,0))=TRUE,"0",INDEX(rank!$L$13:$L$201,MATCH(D111,rank!$J$13:$J$201,0)))</f>
        <v>-5</v>
      </c>
      <c r="V111" s="219" t="str">
        <f>IF(ISERROR(MATCH(D111,rank!$U$13:$U$201,0))=TRUE,"0",INDEX(rank!$W$13:$W$201,MATCH(D111,rank!$U$13:$U$201,0)))</f>
        <v>0</v>
      </c>
      <c r="W111" s="41">
        <f>IF(ISERROR(MATCH(D111,rank!$AA$13:$AA$201,0))=TRUE,"",INDEX(rank!$Y$13:$Y$201,MATCH(D111,rank!$AA$13:$AA$201,0)))</f>
      </c>
      <c r="X111" s="49">
        <f t="shared" si="3"/>
      </c>
      <c r="Y111" s="50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248"/>
      <c r="AL111" s="51"/>
      <c r="AM111" s="51"/>
      <c r="AN111" s="51"/>
      <c r="AO111" s="51"/>
      <c r="AP111" s="51"/>
      <c r="AQ111" s="248"/>
      <c r="AR111" s="51"/>
    </row>
    <row r="112" spans="1:44" ht="13.5" customHeight="1">
      <c r="A112" s="268" t="s">
        <v>16</v>
      </c>
      <c r="B112" s="201" t="s">
        <v>191</v>
      </c>
      <c r="C112" s="81" t="s">
        <v>192</v>
      </c>
      <c r="D112" s="18">
        <v>132</v>
      </c>
      <c r="E112" s="19" t="s">
        <v>193</v>
      </c>
      <c r="F112" s="20">
        <v>29107</v>
      </c>
      <c r="G112" s="21">
        <v>10165</v>
      </c>
      <c r="H112" s="22" t="s">
        <v>43</v>
      </c>
      <c r="I112" s="18" t="s">
        <v>27</v>
      </c>
      <c r="J112" s="18" t="s">
        <v>27</v>
      </c>
      <c r="K112" s="22" t="s">
        <v>36</v>
      </c>
      <c r="L112" s="18" t="s">
        <v>27</v>
      </c>
      <c r="M112" s="18" t="s">
        <v>27</v>
      </c>
      <c r="N112" s="18" t="s">
        <v>27</v>
      </c>
      <c r="O112" s="23" t="s">
        <v>27</v>
      </c>
      <c r="P112" s="24">
        <f>IF(ISERROR(MATCH(D112,rank!$C$13:$C$201,0))=TRUE,"",INDEX(rank!$A$13:$A$201,MATCH(D112,rank!$C$13:$C$201,0)))</f>
        <v>137</v>
      </c>
      <c r="Q112" s="276" t="str">
        <f>IF(ISERROR(MATCH(D112,rank!$C$13:$C$201,0))=TRUE,"",INDEX(rank!$E$13:$E$201,MATCH(D112,rank!$C$13:$C$201,0)))</f>
        <v>66h 24' 37"</v>
      </c>
      <c r="R112" s="271" t="str">
        <f>IF(ISERROR(MATCH(D112,rank!$C$13:$C$201,0))=TRUE,"",INDEX(rank!$F$13:$F$201,MATCH(D112,rank!$C$13:$C$201,0)))</f>
        <v>+ 2h 12' 22"</v>
      </c>
      <c r="S112" s="18">
        <f>IF(ISERROR(MATCH(A112,rank!$O$13:$O$33,0))=TRUE,"",INDEX(rank!$N$13:$N$201,MATCH(A112,rank!$O$13:$O$33,0)))</f>
      </c>
      <c r="T112" s="284">
        <f>IF(ISERROR(MATCH(A112,rank!$O$13:$O$33,0))=TRUE,"",INDEX(rank!$P$13:$P$33,MATCH(A112,rank!$O$13:$O$33,0)))</f>
      </c>
      <c r="U112" s="217">
        <f>IF(ISERROR(MATCH(D112,rank!$J$13:$J$201,0))=TRUE,"0",INDEX(rank!$L$13:$L$201,MATCH(D112,rank!$J$13:$J$201,0)))</f>
        <v>19</v>
      </c>
      <c r="V112" s="217">
        <f>IF(ISERROR(MATCH(D112,rank!$U$13:$U$201,0))=TRUE,"0",INDEX(rank!$W$13:$W$201,MATCH(D112,rank!$U$13:$U$201,0)))</f>
        <v>3</v>
      </c>
      <c r="W112" s="18">
        <f>IF(ISERROR(MATCH(D112,rank!$AA$13:$AA$201,0))=TRUE,"",INDEX(rank!$Y$13:$Y$201,MATCH(D112,rank!$AA$13:$AA$201,0)))</f>
      </c>
      <c r="X112" s="26">
        <f t="shared" si="3"/>
        <v>1</v>
      </c>
      <c r="Y112" s="27" t="s">
        <v>28</v>
      </c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46"/>
      <c r="AL112" s="28"/>
      <c r="AM112" s="28"/>
      <c r="AN112" s="28"/>
      <c r="AO112" s="28"/>
      <c r="AP112" s="28"/>
      <c r="AQ112" s="246"/>
      <c r="AR112" s="28"/>
    </row>
    <row r="113" spans="1:44" ht="13.5" customHeight="1">
      <c r="A113" s="268" t="s">
        <v>16</v>
      </c>
      <c r="B113" s="201" t="s">
        <v>191</v>
      </c>
      <c r="C113" s="81" t="s">
        <v>192</v>
      </c>
      <c r="D113" s="18">
        <v>133</v>
      </c>
      <c r="E113" s="19" t="s">
        <v>194</v>
      </c>
      <c r="F113" s="20">
        <v>29716</v>
      </c>
      <c r="G113" s="21">
        <v>9556</v>
      </c>
      <c r="H113" s="22" t="s">
        <v>26</v>
      </c>
      <c r="I113" s="18" t="s">
        <v>27</v>
      </c>
      <c r="J113" s="18" t="s">
        <v>27</v>
      </c>
      <c r="K113" s="22" t="s">
        <v>34</v>
      </c>
      <c r="L113" s="18" t="s">
        <v>27</v>
      </c>
      <c r="M113" s="18" t="s">
        <v>27</v>
      </c>
      <c r="N113" s="18" t="s">
        <v>332</v>
      </c>
      <c r="O113" s="23" t="s">
        <v>27</v>
      </c>
      <c r="P113" s="24">
        <f>IF(ISERROR(MATCH(D113,rank!$C$13:$C$201,0))=TRUE,"",INDEX(rank!$A$13:$A$201,MATCH(D113,rank!$C$13:$C$201,0)))</f>
        <v>61</v>
      </c>
      <c r="Q113" s="276" t="str">
        <f>IF(ISERROR(MATCH(D113,rank!$C$13:$C$201,0))=TRUE,"",INDEX(rank!$E$13:$E$201,MATCH(D113,rank!$C$13:$C$201,0)))</f>
        <v>65h 28' 20"</v>
      </c>
      <c r="R113" s="271" t="str">
        <f>IF(ISERROR(MATCH(D113,rank!$C$13:$C$201,0))=TRUE,"",INDEX(rank!$F$13:$F$201,MATCH(D113,rank!$C$13:$C$201,0)))</f>
        <v>+ 1h 16' 05"</v>
      </c>
      <c r="S113" s="18">
        <f>IF(ISERROR(MATCH(A113,rank!$O$13:$O$33,0))=TRUE,"",INDEX(rank!$N$13:$N$201,MATCH(A113,rank!$O$13:$O$33,0)))</f>
      </c>
      <c r="T113" s="284">
        <f>IF(ISERROR(MATCH(A113,rank!$O$13:$O$33,0))=TRUE,"",INDEX(rank!$P$13:$P$33,MATCH(A113,rank!$O$13:$O$33,0)))</f>
      </c>
      <c r="U113" s="217" t="str">
        <f>IF(ISERROR(MATCH(D113,rank!$J$13:$J$201,0))=TRUE,"0",INDEX(rank!$L$13:$L$201,MATCH(D113,rank!$J$13:$J$201,0)))</f>
        <v>0</v>
      </c>
      <c r="V113" s="217" t="str">
        <f>IF(ISERROR(MATCH(D113,rank!$U$13:$U$201,0))=TRUE,"0",INDEX(rank!$W$13:$W$201,MATCH(D113,rank!$U$13:$U$201,0)))</f>
        <v>0</v>
      </c>
      <c r="W113" s="18">
        <f>IF(ISERROR(MATCH(D113,rank!$AA$13:$AA$201,0))=TRUE,"",INDEX(rank!$Y$13:$Y$201,MATCH(D113,rank!$AA$13:$AA$201,0)))</f>
      </c>
      <c r="X113" s="26">
        <f t="shared" si="3"/>
      </c>
      <c r="Y113" s="27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46"/>
      <c r="AL113" s="28"/>
      <c r="AM113" s="28"/>
      <c r="AN113" s="28"/>
      <c r="AO113" s="28"/>
      <c r="AP113" s="28"/>
      <c r="AQ113" s="246"/>
      <c r="AR113" s="28"/>
    </row>
    <row r="114" spans="1:44" ht="13.5" customHeight="1">
      <c r="A114" s="268" t="s">
        <v>16</v>
      </c>
      <c r="B114" s="201" t="s">
        <v>191</v>
      </c>
      <c r="C114" s="81" t="s">
        <v>192</v>
      </c>
      <c r="D114" s="18">
        <v>134</v>
      </c>
      <c r="E114" s="19" t="s">
        <v>195</v>
      </c>
      <c r="F114" s="20">
        <v>30788</v>
      </c>
      <c r="G114" s="21">
        <v>8484</v>
      </c>
      <c r="H114" s="22" t="s">
        <v>43</v>
      </c>
      <c r="I114" s="18" t="s">
        <v>27</v>
      </c>
      <c r="J114" s="18" t="s">
        <v>27</v>
      </c>
      <c r="K114" s="22" t="s">
        <v>423</v>
      </c>
      <c r="L114" s="18" t="s">
        <v>27</v>
      </c>
      <c r="M114" s="18" t="s">
        <v>27</v>
      </c>
      <c r="N114" s="18" t="s">
        <v>27</v>
      </c>
      <c r="O114" s="23" t="s">
        <v>332</v>
      </c>
      <c r="P114" s="24">
        <f>IF(ISERROR(MATCH(D114,rank!$C$13:$C$201,0))=TRUE,"",INDEX(rank!$A$13:$A$201,MATCH(D114,rank!$C$13:$C$201,0)))</f>
      </c>
      <c r="Q114" s="25">
        <f>IF(ISERROR(MATCH(D114,rank!$C$13:$C$201,0))=TRUE,"",INDEX(rank!$E$13:$E$201,MATCH(D114,rank!$C$13:$C$201,0)))</f>
      </c>
      <c r="R114" s="271">
        <f>IF(ISERROR(MATCH(D114,rank!$C$13:$C$201,0))=TRUE,"",INDEX(rank!$F$13:$F$201,MATCH(D114,rank!$C$13:$C$201,0)))</f>
      </c>
      <c r="S114" s="18">
        <f>IF(ISERROR(MATCH(A114,rank!$O$13:$O$33,0))=TRUE,"",INDEX(rank!$N$13:$N$201,MATCH(A114,rank!$O$13:$O$33,0)))</f>
      </c>
      <c r="T114" s="284">
        <f>IF(ISERROR(MATCH(A114,rank!$O$13:$O$33,0))=TRUE,"",INDEX(rank!$P$13:$P$33,MATCH(A114,rank!$O$13:$O$33,0)))</f>
      </c>
      <c r="U114" s="217" t="str">
        <f>IF(ISERROR(MATCH(D114,rank!$J$13:$J$201,0))=TRUE,"0",INDEX(rank!$L$13:$L$201,MATCH(D114,rank!$J$13:$J$201,0)))</f>
        <v>0</v>
      </c>
      <c r="V114" s="217" t="str">
        <f>IF(ISERROR(MATCH(D114,rank!$U$13:$U$201,0))=TRUE,"0",INDEX(rank!$W$13:$W$201,MATCH(D114,rank!$U$13:$U$201,0)))</f>
        <v>0</v>
      </c>
      <c r="W114" s="18">
        <f>IF(ISERROR(MATCH(D114,rank!$AA$13:$AA$201,0))=TRUE,"",INDEX(rank!$Y$13:$Y$201,MATCH(D114,rank!$AA$13:$AA$201,0)))</f>
      </c>
      <c r="X114" s="26">
        <f t="shared" si="3"/>
      </c>
      <c r="Y114" s="27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46"/>
      <c r="AL114" s="28"/>
      <c r="AM114" s="28"/>
      <c r="AN114" s="28"/>
      <c r="AO114" s="28"/>
      <c r="AP114" s="28"/>
      <c r="AQ114" s="246"/>
      <c r="AR114" s="28"/>
    </row>
    <row r="115" spans="1:44" ht="13.5" customHeight="1">
      <c r="A115" s="268" t="s">
        <v>16</v>
      </c>
      <c r="B115" s="201" t="s">
        <v>191</v>
      </c>
      <c r="C115" s="81" t="s">
        <v>192</v>
      </c>
      <c r="D115" s="18">
        <v>135</v>
      </c>
      <c r="E115" s="19" t="s">
        <v>196</v>
      </c>
      <c r="F115" s="20">
        <v>30553</v>
      </c>
      <c r="G115" s="21">
        <v>8719</v>
      </c>
      <c r="H115" s="22" t="s">
        <v>26</v>
      </c>
      <c r="I115" s="18" t="s">
        <v>27</v>
      </c>
      <c r="J115" s="18" t="s">
        <v>27</v>
      </c>
      <c r="K115" s="22" t="s">
        <v>34</v>
      </c>
      <c r="L115" s="18" t="s">
        <v>27</v>
      </c>
      <c r="M115" s="18" t="s">
        <v>27</v>
      </c>
      <c r="N115" s="18" t="s">
        <v>27</v>
      </c>
      <c r="O115" s="23" t="s">
        <v>52</v>
      </c>
      <c r="P115" s="24">
        <f>IF(ISERROR(MATCH(D115,rank!$C$13:$C$201,0))=TRUE,"",INDEX(rank!$A$13:$A$201,MATCH(D115,rank!$C$13:$C$201,0)))</f>
      </c>
      <c r="Q115" s="25">
        <f>IF(ISERROR(MATCH(D115,rank!$C$13:$C$201,0))=TRUE,"",INDEX(rank!$E$13:$E$201,MATCH(D115,rank!$C$13:$C$201,0)))</f>
      </c>
      <c r="R115" s="271">
        <f>IF(ISERROR(MATCH(D115,rank!$C$13:$C$201,0))=TRUE,"",INDEX(rank!$F$13:$F$201,MATCH(D115,rank!$C$13:$C$201,0)))</f>
      </c>
      <c r="S115" s="18">
        <f>IF(ISERROR(MATCH(A115,rank!$O$13:$O$33,0))=TRUE,"",INDEX(rank!$N$13:$N$201,MATCH(A115,rank!$O$13:$O$33,0)))</f>
      </c>
      <c r="T115" s="284">
        <f>IF(ISERROR(MATCH(A115,rank!$O$13:$O$33,0))=TRUE,"",INDEX(rank!$P$13:$P$33,MATCH(A115,rank!$O$13:$O$33,0)))</f>
      </c>
      <c r="U115" s="217" t="str">
        <f>IF(ISERROR(MATCH(D115,rank!$J$13:$J$201,0))=TRUE,"0",INDEX(rank!$L$13:$L$201,MATCH(D115,rank!$J$13:$J$201,0)))</f>
        <v>0</v>
      </c>
      <c r="V115" s="217" t="str">
        <f>IF(ISERROR(MATCH(D115,rank!$U$13:$U$201,0))=TRUE,"0",INDEX(rank!$W$13:$W$201,MATCH(D115,rank!$U$13:$U$201,0)))</f>
        <v>0</v>
      </c>
      <c r="W115" s="18">
        <f>IF(ISERROR(MATCH(D115,rank!$AA$13:$AA$201,0))=TRUE,"",INDEX(rank!$Y$13:$Y$201,MATCH(D115,rank!$AA$13:$AA$201,0)))</f>
      </c>
      <c r="X115" s="26">
        <f t="shared" si="3"/>
      </c>
      <c r="Y115" s="27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46"/>
      <c r="AL115" s="28"/>
      <c r="AM115" s="28"/>
      <c r="AN115" s="28"/>
      <c r="AO115" s="28"/>
      <c r="AP115" s="28"/>
      <c r="AQ115" s="246"/>
      <c r="AR115" s="28"/>
    </row>
    <row r="116" spans="1:44" ht="13.5" customHeight="1">
      <c r="A116" s="268" t="s">
        <v>16</v>
      </c>
      <c r="B116" s="201" t="s">
        <v>191</v>
      </c>
      <c r="C116" s="81" t="s">
        <v>192</v>
      </c>
      <c r="D116" s="18">
        <v>136</v>
      </c>
      <c r="E116" s="19" t="s">
        <v>197</v>
      </c>
      <c r="F116" s="20">
        <v>29173</v>
      </c>
      <c r="G116" s="21">
        <v>10099</v>
      </c>
      <c r="H116" s="22" t="s">
        <v>43</v>
      </c>
      <c r="I116" s="18" t="s">
        <v>27</v>
      </c>
      <c r="J116" s="18" t="s">
        <v>27</v>
      </c>
      <c r="K116" s="22" t="s">
        <v>424</v>
      </c>
      <c r="L116" s="18" t="s">
        <v>27</v>
      </c>
      <c r="M116" s="18" t="s">
        <v>27</v>
      </c>
      <c r="N116" s="18" t="s">
        <v>27</v>
      </c>
      <c r="O116" s="23" t="s">
        <v>27</v>
      </c>
      <c r="P116" s="24">
        <f>IF(ISERROR(MATCH(D116,rank!$C$13:$C$201,0))=TRUE,"",INDEX(rank!$A$13:$A$201,MATCH(D116,rank!$C$13:$C$201,0)))</f>
      </c>
      <c r="Q116" s="25">
        <f>IF(ISERROR(MATCH(D116,rank!$C$13:$C$201,0))=TRUE,"",INDEX(rank!$E$13:$E$201,MATCH(D116,rank!$C$13:$C$201,0)))</f>
      </c>
      <c r="R116" s="271">
        <f>IF(ISERROR(MATCH(D116,rank!$C$13:$C$201,0))=TRUE,"",INDEX(rank!$F$13:$F$201,MATCH(D116,rank!$C$13:$C$201,0)))</f>
      </c>
      <c r="S116" s="18">
        <f>IF(ISERROR(MATCH(A116,rank!$O$13:$O$33,0))=TRUE,"",INDEX(rank!$N$13:$N$201,MATCH(A116,rank!$O$13:$O$33,0)))</f>
      </c>
      <c r="T116" s="284">
        <f>IF(ISERROR(MATCH(A116,rank!$O$13:$O$33,0))=TRUE,"",INDEX(rank!$P$13:$P$33,MATCH(A116,rank!$O$13:$O$33,0)))</f>
      </c>
      <c r="U116" s="217" t="str">
        <f>IF(ISERROR(MATCH(D116,rank!$J$13:$J$201,0))=TRUE,"0",INDEX(rank!$L$13:$L$201,MATCH(D116,rank!$J$13:$J$201,0)))</f>
        <v>0</v>
      </c>
      <c r="V116" s="217" t="str">
        <f>IF(ISERROR(MATCH(D116,rank!$U$13:$U$201,0))=TRUE,"0",INDEX(rank!$W$13:$W$201,MATCH(D116,rank!$U$13:$U$201,0)))</f>
        <v>0</v>
      </c>
      <c r="W116" s="18">
        <f>IF(ISERROR(MATCH(D116,rank!$AA$13:$AA$201,0))=TRUE,"",INDEX(rank!$Y$13:$Y$201,MATCH(D116,rank!$AA$13:$AA$201,0)))</f>
      </c>
      <c r="X116" s="26">
        <f t="shared" si="3"/>
        <v>1</v>
      </c>
      <c r="Y116" s="27"/>
      <c r="Z116" s="28" t="s">
        <v>30</v>
      </c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46"/>
      <c r="AL116" s="28"/>
      <c r="AM116" s="28"/>
      <c r="AN116" s="28"/>
      <c r="AO116" s="28"/>
      <c r="AP116" s="28"/>
      <c r="AQ116" s="246"/>
      <c r="AR116" s="28"/>
    </row>
    <row r="117" spans="1:44" ht="13.5" customHeight="1">
      <c r="A117" s="268" t="s">
        <v>16</v>
      </c>
      <c r="B117" s="201" t="s">
        <v>191</v>
      </c>
      <c r="C117" s="81" t="s">
        <v>192</v>
      </c>
      <c r="D117" s="18">
        <v>137</v>
      </c>
      <c r="E117" s="19" t="s">
        <v>198</v>
      </c>
      <c r="F117" s="20">
        <v>26767</v>
      </c>
      <c r="G117" s="21">
        <v>12505</v>
      </c>
      <c r="H117" s="22" t="s">
        <v>43</v>
      </c>
      <c r="I117" s="18" t="s">
        <v>27</v>
      </c>
      <c r="J117" s="18" t="s">
        <v>27</v>
      </c>
      <c r="K117" s="22" t="s">
        <v>36</v>
      </c>
      <c r="L117" s="18" t="s">
        <v>27</v>
      </c>
      <c r="M117" s="18" t="s">
        <v>27</v>
      </c>
      <c r="N117" s="18" t="s">
        <v>27</v>
      </c>
      <c r="O117" s="23" t="s">
        <v>27</v>
      </c>
      <c r="P117" s="24">
        <f>IF(ISERROR(MATCH(D117,rank!$C$13:$C$201,0))=TRUE,"",INDEX(rank!$A$13:$A$201,MATCH(D117,rank!$C$13:$C$201,0)))</f>
        <v>117</v>
      </c>
      <c r="Q117" s="276" t="str">
        <f>IF(ISERROR(MATCH(D117,rank!$C$13:$C$201,0))=TRUE,"",INDEX(rank!$E$13:$E$201,MATCH(D117,rank!$C$13:$C$201,0)))</f>
        <v>66h 20' 37"</v>
      </c>
      <c r="R117" s="271" t="str">
        <f>IF(ISERROR(MATCH(D117,rank!$C$13:$C$201,0))=TRUE,"",INDEX(rank!$F$13:$F$201,MATCH(D117,rank!$C$13:$C$201,0)))</f>
        <v>+ 2h 08' 22"</v>
      </c>
      <c r="S117" s="18">
        <f>IF(ISERROR(MATCH(A117,rank!$O$13:$O$33,0))=TRUE,"",INDEX(rank!$N$13:$N$201,MATCH(A117,rank!$O$13:$O$33,0)))</f>
      </c>
      <c r="T117" s="284">
        <f>IF(ISERROR(MATCH(A117,rank!$O$13:$O$33,0))=TRUE,"",INDEX(rank!$P$13:$P$33,MATCH(A117,rank!$O$13:$O$33,0)))</f>
      </c>
      <c r="U117" s="217">
        <f>IF(ISERROR(MATCH(D117,rank!$J$13:$J$201,0))=TRUE,"0",INDEX(rank!$L$13:$L$201,MATCH(D117,rank!$J$13:$J$201,0)))</f>
        <v>18</v>
      </c>
      <c r="V117" s="217" t="str">
        <f>IF(ISERROR(MATCH(D117,rank!$U$13:$U$201,0))=TRUE,"0",INDEX(rank!$W$13:$W$201,MATCH(D117,rank!$U$13:$U$201,0)))</f>
        <v>0</v>
      </c>
      <c r="W117" s="18">
        <f>IF(ISERROR(MATCH(D117,rank!$AA$13:$AA$201,0))=TRUE,"",INDEX(rank!$Y$13:$Y$201,MATCH(D117,rank!$AA$13:$AA$201,0)))</f>
      </c>
      <c r="X117" s="26">
        <f t="shared" si="3"/>
      </c>
      <c r="Y117" s="27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46"/>
      <c r="AL117" s="28"/>
      <c r="AM117" s="28"/>
      <c r="AN117" s="28"/>
      <c r="AO117" s="28"/>
      <c r="AP117" s="28"/>
      <c r="AQ117" s="246"/>
      <c r="AR117" s="28"/>
    </row>
    <row r="118" spans="1:44" ht="13.5" customHeight="1">
      <c r="A118" s="268" t="s">
        <v>16</v>
      </c>
      <c r="B118" s="201" t="s">
        <v>191</v>
      </c>
      <c r="C118" s="81" t="s">
        <v>192</v>
      </c>
      <c r="D118" s="18">
        <v>138</v>
      </c>
      <c r="E118" s="19" t="s">
        <v>199</v>
      </c>
      <c r="F118" s="20">
        <v>27158</v>
      </c>
      <c r="G118" s="21">
        <v>12114</v>
      </c>
      <c r="H118" s="22" t="s">
        <v>43</v>
      </c>
      <c r="I118" s="18" t="s">
        <v>27</v>
      </c>
      <c r="J118" s="18" t="s">
        <v>27</v>
      </c>
      <c r="K118" s="22" t="s">
        <v>34</v>
      </c>
      <c r="L118" s="18" t="s">
        <v>27</v>
      </c>
      <c r="M118" s="18" t="s">
        <v>27</v>
      </c>
      <c r="N118" s="18" t="s">
        <v>27</v>
      </c>
      <c r="O118" s="23" t="s">
        <v>27</v>
      </c>
      <c r="P118" s="24">
        <f>IF(ISERROR(MATCH(D118,rank!$C$13:$C$201,0))=TRUE,"",INDEX(rank!$A$13:$A$201,MATCH(D118,rank!$C$13:$C$201,0)))</f>
        <v>129</v>
      </c>
      <c r="Q118" s="276" t="str">
        <f>IF(ISERROR(MATCH(D118,rank!$C$13:$C$201,0))=TRUE,"",INDEX(rank!$E$13:$E$201,MATCH(D118,rank!$C$13:$C$201,0)))</f>
        <v>66h 23' 04"</v>
      </c>
      <c r="R118" s="271" t="str">
        <f>IF(ISERROR(MATCH(D118,rank!$C$13:$C$201,0))=TRUE,"",INDEX(rank!$F$13:$F$201,MATCH(D118,rank!$C$13:$C$201,0)))</f>
        <v>+ 2h 10' 49"</v>
      </c>
      <c r="S118" s="18">
        <f>IF(ISERROR(MATCH(A118,rank!$O$13:$O$33,0))=TRUE,"",INDEX(rank!$N$13:$N$201,MATCH(A118,rank!$O$13:$O$33,0)))</f>
      </c>
      <c r="T118" s="284">
        <f>IF(ISERROR(MATCH(A118,rank!$O$13:$O$33,0))=TRUE,"",INDEX(rank!$P$13:$P$33,MATCH(A118,rank!$O$13:$O$33,0)))</f>
      </c>
      <c r="U118" s="217" t="str">
        <f>IF(ISERROR(MATCH(D118,rank!$J$13:$J$201,0))=TRUE,"0",INDEX(rank!$L$13:$L$201,MATCH(D118,rank!$J$13:$J$201,0)))</f>
        <v>0</v>
      </c>
      <c r="V118" s="217" t="str">
        <f>IF(ISERROR(MATCH(D118,rank!$U$13:$U$201,0))=TRUE,"0",INDEX(rank!$W$13:$W$201,MATCH(D118,rank!$U$13:$U$201,0)))</f>
        <v>0</v>
      </c>
      <c r="W118" s="18">
        <f>IF(ISERROR(MATCH(D118,rank!$AA$13:$AA$201,0))=TRUE,"",INDEX(rank!$Y$13:$Y$201,MATCH(D118,rank!$AA$13:$AA$201,0)))</f>
      </c>
      <c r="X118" s="26">
        <f t="shared" si="3"/>
      </c>
      <c r="Y118" s="27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46"/>
      <c r="AL118" s="28"/>
      <c r="AM118" s="28"/>
      <c r="AN118" s="28"/>
      <c r="AO118" s="28"/>
      <c r="AP118" s="28"/>
      <c r="AQ118" s="246"/>
      <c r="AR118" s="28"/>
    </row>
    <row r="119" spans="1:44" ht="13.5" customHeight="1" thickBot="1">
      <c r="A119" s="268" t="s">
        <v>16</v>
      </c>
      <c r="B119" s="202" t="s">
        <v>191</v>
      </c>
      <c r="C119" s="82" t="s">
        <v>192</v>
      </c>
      <c r="D119" s="30">
        <v>139</v>
      </c>
      <c r="E119" s="31" t="s">
        <v>200</v>
      </c>
      <c r="F119" s="32">
        <v>28345</v>
      </c>
      <c r="G119" s="33">
        <v>10927</v>
      </c>
      <c r="H119" s="34" t="s">
        <v>43</v>
      </c>
      <c r="I119" s="30" t="s">
        <v>27</v>
      </c>
      <c r="J119" s="30" t="s">
        <v>27</v>
      </c>
      <c r="K119" s="34" t="s">
        <v>422</v>
      </c>
      <c r="L119" s="30" t="s">
        <v>27</v>
      </c>
      <c r="M119" s="30" t="s">
        <v>27</v>
      </c>
      <c r="N119" s="30" t="s">
        <v>27</v>
      </c>
      <c r="O119" s="35" t="s">
        <v>27</v>
      </c>
      <c r="P119" s="36">
        <f>IF(ISERROR(MATCH(D119,rank!$C$13:$C$201,0))=TRUE,"",INDEX(rank!$A$13:$A$201,MATCH(D119,rank!$C$13:$C$201,0)))</f>
        <v>98</v>
      </c>
      <c r="Q119" s="277" t="str">
        <f>IF(ISERROR(MATCH(D119,rank!$C$13:$C$201,0))=TRUE,"",INDEX(rank!$E$13:$E$201,MATCH(D119,rank!$C$13:$C$201,0)))</f>
        <v>66h 05' 53"</v>
      </c>
      <c r="R119" s="272" t="str">
        <f>IF(ISERROR(MATCH(D119,rank!$C$13:$C$201,0))=TRUE,"",INDEX(rank!$F$13:$F$201,MATCH(D119,rank!$C$13:$C$201,0)))</f>
        <v>+ 1h 53' 38"</v>
      </c>
      <c r="S119" s="30">
        <f>IF(ISERROR(MATCH(A119,rank!$O$13:$O$33,0))=TRUE,"",INDEX(rank!$N$13:$N$201,MATCH(A119,rank!$O$13:$O$33,0)))</f>
      </c>
      <c r="T119" s="286">
        <f>IF(ISERROR(MATCH(A119,rank!$O$13:$O$33,0))=TRUE,"",INDEX(rank!$P$13:$P$33,MATCH(A119,rank!$O$13:$O$33,0)))</f>
      </c>
      <c r="U119" s="218">
        <f>IF(ISERROR(MATCH(D119,rank!$J$13:$J$201,0))=TRUE,"0",INDEX(rank!$L$13:$L$201,MATCH(D119,rank!$J$13:$J$201,0)))</f>
        <v>16</v>
      </c>
      <c r="V119" s="218" t="str">
        <f>IF(ISERROR(MATCH(D119,rank!$U$13:$U$201,0))=TRUE,"0",INDEX(rank!$W$13:$W$201,MATCH(D119,rank!$U$13:$U$201,0)))</f>
        <v>0</v>
      </c>
      <c r="W119" s="30">
        <f>IF(ISERROR(MATCH(D119,rank!$AA$13:$AA$201,0))=TRUE,"",INDEX(rank!$Y$13:$Y$201,MATCH(D119,rank!$AA$13:$AA$201,0)))</f>
      </c>
      <c r="X119" s="38">
        <f t="shared" si="3"/>
        <v>2</v>
      </c>
      <c r="Y119" s="39"/>
      <c r="Z119" s="40"/>
      <c r="AA119" s="40" t="s">
        <v>28</v>
      </c>
      <c r="AB119" s="40"/>
      <c r="AC119" s="40"/>
      <c r="AD119" s="40"/>
      <c r="AE119" s="40"/>
      <c r="AF119" s="40" t="s">
        <v>28</v>
      </c>
      <c r="AG119" s="40"/>
      <c r="AH119" s="40"/>
      <c r="AI119" s="40"/>
      <c r="AJ119" s="40"/>
      <c r="AK119" s="247"/>
      <c r="AL119" s="40"/>
      <c r="AM119" s="40"/>
      <c r="AN119" s="40"/>
      <c r="AO119" s="40"/>
      <c r="AP119" s="40"/>
      <c r="AQ119" s="247"/>
      <c r="AR119" s="40"/>
    </row>
    <row r="120" spans="1:44" ht="13.5" customHeight="1" thickTop="1">
      <c r="A120" s="268" t="s">
        <v>13</v>
      </c>
      <c r="B120" s="175" t="s">
        <v>335</v>
      </c>
      <c r="C120" s="53" t="s">
        <v>336</v>
      </c>
      <c r="D120" s="41">
        <v>141</v>
      </c>
      <c r="E120" s="42" t="s">
        <v>201</v>
      </c>
      <c r="F120" s="43">
        <v>29036</v>
      </c>
      <c r="G120" s="44">
        <v>10236</v>
      </c>
      <c r="H120" s="45" t="s">
        <v>43</v>
      </c>
      <c r="I120" s="41" t="s">
        <v>27</v>
      </c>
      <c r="J120" s="41" t="s">
        <v>28</v>
      </c>
      <c r="K120" s="45" t="s">
        <v>36</v>
      </c>
      <c r="L120" s="41" t="s">
        <v>27</v>
      </c>
      <c r="M120" s="41" t="s">
        <v>27</v>
      </c>
      <c r="N120" s="41" t="s">
        <v>27</v>
      </c>
      <c r="O120" s="46" t="s">
        <v>27</v>
      </c>
      <c r="P120" s="47">
        <f>IF(ISERROR(MATCH(D120,rank!$C$13:$C$201,0))=TRUE,"",INDEX(rank!$A$13:$A$201,MATCH(D120,rank!$C$13:$C$201,0)))</f>
        <v>28</v>
      </c>
      <c r="Q120" s="278" t="str">
        <f>IF(ISERROR(MATCH(D120,rank!$C$13:$C$201,0))=TRUE,"",INDEX(rank!$E$13:$E$201,MATCH(D120,rank!$C$13:$C$201,0)))</f>
        <v>64h 45' 00"</v>
      </c>
      <c r="R120" s="273" t="str">
        <f>IF(ISERROR(MATCH(D120,rank!$C$13:$C$201,0))=TRUE,"",INDEX(rank!$F$13:$F$201,MATCH(D120,rank!$C$13:$C$201,0)))</f>
        <v>+ 32' 45"</v>
      </c>
      <c r="S120" s="41">
        <f>IF(ISERROR(MATCH(A120,rank!$O$13:$O$33,0))=TRUE,"",INDEX(rank!$N$13:$N$201,MATCH(A120,rank!$O$13:$O$33,0)))</f>
      </c>
      <c r="T120" s="287">
        <f>IF(ISERROR(MATCH(A120,rank!$O$13:$O$33,0))=TRUE,"",INDEX(rank!$P$13:$P$33,MATCH(A120,rank!$O$13:$O$33,0)))</f>
      </c>
      <c r="U120" s="219">
        <f>IF(ISERROR(MATCH(D120,rank!$J$13:$J$201,0))=TRUE,"0",INDEX(rank!$L$13:$L$201,MATCH(D120,rank!$J$13:$J$201,0)))</f>
        <v>23</v>
      </c>
      <c r="V120" s="219">
        <f>IF(ISERROR(MATCH(D120,rank!$U$13:$U$201,0))=TRUE,"0",INDEX(rank!$W$13:$W$201,MATCH(D120,rank!$U$13:$U$201,0)))</f>
        <v>42</v>
      </c>
      <c r="W120" s="41">
        <f>IF(ISERROR(MATCH(D120,rank!$AA$13:$AA$201,0))=TRUE,"",INDEX(rank!$Y$13:$Y$201,MATCH(D120,rank!$AA$13:$AA$201,0)))</f>
      </c>
      <c r="X120" s="49">
        <f t="shared" si="3"/>
        <v>3</v>
      </c>
      <c r="Y120" s="50"/>
      <c r="Z120" s="51"/>
      <c r="AA120" s="51"/>
      <c r="AB120" s="51" t="s">
        <v>28</v>
      </c>
      <c r="AC120" s="51" t="s">
        <v>28</v>
      </c>
      <c r="AD120" s="51"/>
      <c r="AE120" s="51"/>
      <c r="AF120" s="51"/>
      <c r="AG120" s="51"/>
      <c r="AH120" s="51"/>
      <c r="AI120" s="51" t="s">
        <v>28</v>
      </c>
      <c r="AJ120" s="51"/>
      <c r="AK120" s="248"/>
      <c r="AL120" s="51"/>
      <c r="AM120" s="51"/>
      <c r="AN120" s="51"/>
      <c r="AO120" s="51"/>
      <c r="AP120" s="51"/>
      <c r="AQ120" s="248"/>
      <c r="AR120" s="51"/>
    </row>
    <row r="121" spans="1:44" ht="13.5" customHeight="1">
      <c r="A121" s="268" t="s">
        <v>13</v>
      </c>
      <c r="B121" s="176" t="s">
        <v>202</v>
      </c>
      <c r="C121" s="54" t="s">
        <v>203</v>
      </c>
      <c r="D121" s="18">
        <v>142</v>
      </c>
      <c r="E121" s="19" t="s">
        <v>204</v>
      </c>
      <c r="F121" s="20">
        <v>27369</v>
      </c>
      <c r="G121" s="21">
        <v>11903</v>
      </c>
      <c r="H121" s="22" t="s">
        <v>43</v>
      </c>
      <c r="I121" s="18" t="s">
        <v>27</v>
      </c>
      <c r="J121" s="18" t="s">
        <v>27</v>
      </c>
      <c r="K121" s="22" t="s">
        <v>36</v>
      </c>
      <c r="L121" s="18" t="s">
        <v>27</v>
      </c>
      <c r="M121" s="18" t="s">
        <v>27</v>
      </c>
      <c r="N121" s="18" t="s">
        <v>27</v>
      </c>
      <c r="O121" s="23" t="s">
        <v>27</v>
      </c>
      <c r="P121" s="24">
        <f>IF(ISERROR(MATCH(D121,rank!$C$13:$C$201,0))=TRUE,"",INDEX(rank!$A$13:$A$201,MATCH(D121,rank!$C$13:$C$201,0)))</f>
        <v>146</v>
      </c>
      <c r="Q121" s="276" t="str">
        <f>IF(ISERROR(MATCH(D121,rank!$C$13:$C$201,0))=TRUE,"",INDEX(rank!$E$13:$E$201,MATCH(D121,rank!$C$13:$C$201,0)))</f>
        <v>66h 29' 50"</v>
      </c>
      <c r="R121" s="271" t="str">
        <f>IF(ISERROR(MATCH(D121,rank!$C$13:$C$201,0))=TRUE,"",INDEX(rank!$F$13:$F$201,MATCH(D121,rank!$C$13:$C$201,0)))</f>
        <v>+ 2h 17' 35"</v>
      </c>
      <c r="S121" s="18">
        <f>IF(ISERROR(MATCH(A121,rank!$O$13:$O$33,0))=TRUE,"",INDEX(rank!$N$13:$N$201,MATCH(A121,rank!$O$13:$O$33,0)))</f>
      </c>
      <c r="T121" s="284">
        <f>IF(ISERROR(MATCH(A121,rank!$O$13:$O$33,0))=TRUE,"",INDEX(rank!$P$13:$P$33,MATCH(A121,rank!$O$13:$O$33,0)))</f>
      </c>
      <c r="U121" s="217">
        <f>IF(ISERROR(MATCH(D121,rank!$J$13:$J$201,0))=TRUE,"0",INDEX(rank!$L$13:$L$201,MATCH(D121,rank!$J$13:$J$201,0)))</f>
        <v>-20</v>
      </c>
      <c r="V121" s="217">
        <f>IF(ISERROR(MATCH(D121,rank!$U$13:$U$201,0))=TRUE,"0",INDEX(rank!$W$13:$W$201,MATCH(D121,rank!$U$13:$U$201,0)))</f>
        <v>9</v>
      </c>
      <c r="W121" s="18">
        <f>IF(ISERROR(MATCH(D121,rank!$AA$13:$AA$201,0))=TRUE,"",INDEX(rank!$Y$13:$Y$201,MATCH(D121,rank!$AA$13:$AA$201,0)))</f>
      </c>
      <c r="X121" s="26">
        <f t="shared" si="3"/>
        <v>3</v>
      </c>
      <c r="Y121" s="27" t="s">
        <v>28</v>
      </c>
      <c r="Z121" s="28"/>
      <c r="AA121" s="28" t="s">
        <v>28</v>
      </c>
      <c r="AB121" s="28"/>
      <c r="AC121" s="28"/>
      <c r="AD121" s="28"/>
      <c r="AE121" s="28"/>
      <c r="AF121" s="28" t="s">
        <v>28</v>
      </c>
      <c r="AG121" s="28"/>
      <c r="AH121" s="28"/>
      <c r="AI121" s="28"/>
      <c r="AJ121" s="28"/>
      <c r="AK121" s="246"/>
      <c r="AL121" s="28"/>
      <c r="AM121" s="28"/>
      <c r="AN121" s="28"/>
      <c r="AO121" s="28"/>
      <c r="AP121" s="28"/>
      <c r="AQ121" s="246"/>
      <c r="AR121" s="28"/>
    </row>
    <row r="122" spans="1:44" ht="13.5" customHeight="1">
      <c r="A122" s="268" t="s">
        <v>13</v>
      </c>
      <c r="B122" s="176" t="s">
        <v>202</v>
      </c>
      <c r="C122" s="54" t="s">
        <v>203</v>
      </c>
      <c r="D122" s="18">
        <v>143</v>
      </c>
      <c r="E122" s="19" t="s">
        <v>205</v>
      </c>
      <c r="F122" s="20">
        <v>29767</v>
      </c>
      <c r="G122" s="21">
        <v>9505</v>
      </c>
      <c r="H122" s="22" t="s">
        <v>43</v>
      </c>
      <c r="I122" s="18" t="s">
        <v>27</v>
      </c>
      <c r="J122" s="18" t="s">
        <v>27</v>
      </c>
      <c r="K122" s="22" t="s">
        <v>55</v>
      </c>
      <c r="L122" s="18" t="s">
        <v>27</v>
      </c>
      <c r="M122" s="18" t="s">
        <v>27</v>
      </c>
      <c r="N122" s="18" t="s">
        <v>27</v>
      </c>
      <c r="O122" s="23" t="s">
        <v>27</v>
      </c>
      <c r="P122" s="24">
        <f>IF(ISERROR(MATCH(D122,rank!$C$13:$C$201,0))=TRUE,"",INDEX(rank!$A$13:$A$201,MATCH(D122,rank!$C$13:$C$201,0)))</f>
      </c>
      <c r="Q122" s="25">
        <f>IF(ISERROR(MATCH(D122,rank!$C$13:$C$201,0))=TRUE,"",INDEX(rank!$E$13:$E$201,MATCH(D122,rank!$C$13:$C$201,0)))</f>
      </c>
      <c r="R122" s="271">
        <f>IF(ISERROR(MATCH(D122,rank!$C$13:$C$201,0))=TRUE,"",INDEX(rank!$F$13:$F$201,MATCH(D122,rank!$C$13:$C$201,0)))</f>
      </c>
      <c r="S122" s="18">
        <f>IF(ISERROR(MATCH(A122,rank!$O$13:$O$33,0))=TRUE,"",INDEX(rank!$N$13:$N$201,MATCH(A122,rank!$O$13:$O$33,0)))</f>
      </c>
      <c r="T122" s="284">
        <f>IF(ISERROR(MATCH(A122,rank!$O$13:$O$33,0))=TRUE,"",INDEX(rank!$P$13:$P$33,MATCH(A122,rank!$O$13:$O$33,0)))</f>
      </c>
      <c r="U122" s="217" t="str">
        <f>IF(ISERROR(MATCH(D122,rank!$J$13:$J$201,0))=TRUE,"0",INDEX(rank!$L$13:$L$201,MATCH(D122,rank!$J$13:$J$201,0)))</f>
        <v>0</v>
      </c>
      <c r="V122" s="217" t="str">
        <f>IF(ISERROR(MATCH(D122,rank!$U$13:$U$201,0))=TRUE,"0",INDEX(rank!$W$13:$W$201,MATCH(D122,rank!$U$13:$U$201,0)))</f>
        <v>0</v>
      </c>
      <c r="W122" s="18">
        <f>IF(ISERROR(MATCH(D122,rank!$AA$13:$AA$201,0))=TRUE,"",INDEX(rank!$Y$13:$Y$201,MATCH(D122,rank!$AA$13:$AA$201,0)))</f>
      </c>
      <c r="X122" s="26">
        <f t="shared" si="3"/>
      </c>
      <c r="Y122" s="27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46"/>
      <c r="AL122" s="28"/>
      <c r="AM122" s="28"/>
      <c r="AN122" s="28"/>
      <c r="AO122" s="28"/>
      <c r="AP122" s="28"/>
      <c r="AQ122" s="246"/>
      <c r="AR122" s="28"/>
    </row>
    <row r="123" spans="1:44" ht="13.5" customHeight="1">
      <c r="A123" s="268" t="s">
        <v>13</v>
      </c>
      <c r="B123" s="176" t="s">
        <v>202</v>
      </c>
      <c r="C123" s="54" t="s">
        <v>203</v>
      </c>
      <c r="D123" s="18">
        <v>144</v>
      </c>
      <c r="E123" s="19" t="s">
        <v>206</v>
      </c>
      <c r="F123" s="20">
        <v>26624</v>
      </c>
      <c r="G123" s="21">
        <v>12648</v>
      </c>
      <c r="H123" s="22" t="s">
        <v>86</v>
      </c>
      <c r="I123" s="18" t="s">
        <v>27</v>
      </c>
      <c r="J123" s="18" t="s">
        <v>27</v>
      </c>
      <c r="K123" s="22" t="s">
        <v>62</v>
      </c>
      <c r="L123" s="18" t="s">
        <v>27</v>
      </c>
      <c r="M123" s="18" t="s">
        <v>27</v>
      </c>
      <c r="N123" s="18" t="s">
        <v>27</v>
      </c>
      <c r="O123" s="23" t="s">
        <v>27</v>
      </c>
      <c r="P123" s="24">
        <f>IF(ISERROR(MATCH(D123,rank!$C$13:$C$201,0))=TRUE,"",INDEX(rank!$A$13:$A$201,MATCH(D123,rank!$C$13:$C$201,0)))</f>
        <v>51</v>
      </c>
      <c r="Q123" s="276" t="str">
        <f>IF(ISERROR(MATCH(D123,rank!$C$13:$C$201,0))=TRUE,"",INDEX(rank!$E$13:$E$201,MATCH(D123,rank!$C$13:$C$201,0)))</f>
        <v>65h 16' 46"</v>
      </c>
      <c r="R123" s="271" t="str">
        <f>IF(ISERROR(MATCH(D123,rank!$C$13:$C$201,0))=TRUE,"",INDEX(rank!$F$13:$F$201,MATCH(D123,rank!$C$13:$C$201,0)))</f>
        <v>+ 1h 04' 31"</v>
      </c>
      <c r="S123" s="18">
        <f>IF(ISERROR(MATCH(A123,rank!$O$13:$O$33,0))=TRUE,"",INDEX(rank!$N$13:$N$201,MATCH(A123,rank!$O$13:$O$33,0)))</f>
      </c>
      <c r="T123" s="284">
        <f>IF(ISERROR(MATCH(A123,rank!$O$13:$O$33,0))=TRUE,"",INDEX(rank!$P$13:$P$33,MATCH(A123,rank!$O$13:$O$33,0)))</f>
      </c>
      <c r="U123" s="217">
        <f>IF(ISERROR(MATCH(D123,rank!$J$13:$J$201,0))=TRUE,"0",INDEX(rank!$L$13:$L$201,MATCH(D123,rank!$J$13:$J$201,0)))</f>
        <v>32</v>
      </c>
      <c r="V123" s="217" t="str">
        <f>IF(ISERROR(MATCH(D123,rank!$U$13:$U$201,0))=TRUE,"0",INDEX(rank!$W$13:$W$201,MATCH(D123,rank!$U$13:$U$201,0)))</f>
        <v>0</v>
      </c>
      <c r="W123" s="18">
        <f>IF(ISERROR(MATCH(D123,rank!$AA$13:$AA$201,0))=TRUE,"",INDEX(rank!$Y$13:$Y$201,MATCH(D123,rank!$AA$13:$AA$201,0)))</f>
      </c>
      <c r="X123" s="26">
        <f t="shared" si="3"/>
      </c>
      <c r="Y123" s="27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46"/>
      <c r="AL123" s="28"/>
      <c r="AM123" s="28"/>
      <c r="AN123" s="28"/>
      <c r="AO123" s="28"/>
      <c r="AP123" s="28"/>
      <c r="AQ123" s="246"/>
      <c r="AR123" s="28"/>
    </row>
    <row r="124" spans="1:44" ht="13.5" customHeight="1">
      <c r="A124" s="268" t="s">
        <v>13</v>
      </c>
      <c r="B124" s="176" t="s">
        <v>202</v>
      </c>
      <c r="C124" s="54" t="s">
        <v>203</v>
      </c>
      <c r="D124" s="18">
        <v>145</v>
      </c>
      <c r="E124" s="19" t="s">
        <v>207</v>
      </c>
      <c r="F124" s="20">
        <v>29346</v>
      </c>
      <c r="G124" s="21">
        <v>9926</v>
      </c>
      <c r="H124" s="22" t="s">
        <v>64</v>
      </c>
      <c r="I124" s="18" t="s">
        <v>27</v>
      </c>
      <c r="J124" s="18" t="s">
        <v>27</v>
      </c>
      <c r="K124" s="22" t="s">
        <v>62</v>
      </c>
      <c r="L124" s="18" t="s">
        <v>27</v>
      </c>
      <c r="M124" s="18" t="s">
        <v>27</v>
      </c>
      <c r="N124" s="18" t="s">
        <v>27</v>
      </c>
      <c r="O124" s="23" t="s">
        <v>27</v>
      </c>
      <c r="P124" s="24">
        <f>IF(ISERROR(MATCH(D124,rank!$C$13:$C$201,0))=TRUE,"",INDEX(rank!$A$13:$A$201,MATCH(D124,rank!$C$13:$C$201,0)))</f>
        <v>163</v>
      </c>
      <c r="Q124" s="276" t="str">
        <f>IF(ISERROR(MATCH(D124,rank!$C$13:$C$201,0))=TRUE,"",INDEX(rank!$E$13:$E$201,MATCH(D124,rank!$C$13:$C$201,0)))</f>
        <v>66h 44' 00"</v>
      </c>
      <c r="R124" s="271" t="str">
        <f>IF(ISERROR(MATCH(D124,rank!$C$13:$C$201,0))=TRUE,"",INDEX(rank!$F$13:$F$201,MATCH(D124,rank!$C$13:$C$201,0)))</f>
        <v>+ 2h 31' 45"</v>
      </c>
      <c r="S124" s="18">
        <f>IF(ISERROR(MATCH(A124,rank!$O$13:$O$33,0))=TRUE,"",INDEX(rank!$N$13:$N$201,MATCH(A124,rank!$O$13:$O$33,0)))</f>
      </c>
      <c r="T124" s="284">
        <f>IF(ISERROR(MATCH(A124,rank!$O$13:$O$33,0))=TRUE,"",INDEX(rank!$P$13:$P$33,MATCH(A124,rank!$O$13:$O$33,0)))</f>
      </c>
      <c r="U124" s="217">
        <f>IF(ISERROR(MATCH(D124,rank!$J$13:$J$201,0))=TRUE,"0",INDEX(rank!$L$13:$L$201,MATCH(D124,rank!$J$13:$J$201,0)))</f>
        <v>4</v>
      </c>
      <c r="V124" s="217">
        <f>IF(ISERROR(MATCH(D124,rank!$U$13:$U$201,0))=TRUE,"0",INDEX(rank!$W$13:$W$201,MATCH(D124,rank!$U$13:$U$201,0)))</f>
        <v>1</v>
      </c>
      <c r="W124" s="18">
        <f>IF(ISERROR(MATCH(D124,rank!$AA$13:$AA$201,0))=TRUE,"",INDEX(rank!$Y$13:$Y$201,MATCH(D124,rank!$AA$13:$AA$201,0)))</f>
      </c>
      <c r="X124" s="26">
        <f t="shared" si="3"/>
        <v>1</v>
      </c>
      <c r="Y124" s="27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 t="s">
        <v>28</v>
      </c>
      <c r="AJ124" s="28"/>
      <c r="AK124" s="246"/>
      <c r="AL124" s="28"/>
      <c r="AM124" s="28"/>
      <c r="AN124" s="28"/>
      <c r="AO124" s="28"/>
      <c r="AP124" s="28"/>
      <c r="AQ124" s="246"/>
      <c r="AR124" s="28"/>
    </row>
    <row r="125" spans="1:44" ht="13.5" customHeight="1">
      <c r="A125" s="268" t="s">
        <v>13</v>
      </c>
      <c r="B125" s="176" t="s">
        <v>202</v>
      </c>
      <c r="C125" s="54" t="s">
        <v>203</v>
      </c>
      <c r="D125" s="18">
        <v>146</v>
      </c>
      <c r="E125" s="19" t="s">
        <v>208</v>
      </c>
      <c r="F125" s="20">
        <v>27681</v>
      </c>
      <c r="G125" s="21">
        <v>11591</v>
      </c>
      <c r="H125" s="22" t="s">
        <v>209</v>
      </c>
      <c r="I125" s="18" t="s">
        <v>27</v>
      </c>
      <c r="J125" s="18" t="s">
        <v>27</v>
      </c>
      <c r="K125" s="22" t="s">
        <v>34</v>
      </c>
      <c r="L125" s="18" t="s">
        <v>27</v>
      </c>
      <c r="M125" s="18" t="s">
        <v>27</v>
      </c>
      <c r="N125" s="18" t="s">
        <v>337</v>
      </c>
      <c r="O125" s="23" t="s">
        <v>27</v>
      </c>
      <c r="P125" s="24">
        <f>IF(ISERROR(MATCH(D125,rank!$C$13:$C$201,0))=TRUE,"",INDEX(rank!$A$13:$A$201,MATCH(D125,rank!$C$13:$C$201,0)))</f>
      </c>
      <c r="Q125" s="25">
        <f>IF(ISERROR(MATCH(D125,rank!$C$13:$C$201,0))=TRUE,"",INDEX(rank!$E$13:$E$201,MATCH(D125,rank!$C$13:$C$201,0)))</f>
      </c>
      <c r="R125" s="271">
        <f>IF(ISERROR(MATCH(D125,rank!$C$13:$C$201,0))=TRUE,"",INDEX(rank!$F$13:$F$201,MATCH(D125,rank!$C$13:$C$201,0)))</f>
      </c>
      <c r="S125" s="18">
        <f>IF(ISERROR(MATCH(A125,rank!$O$13:$O$33,0))=TRUE,"",INDEX(rank!$N$13:$N$201,MATCH(A125,rank!$O$13:$O$33,0)))</f>
      </c>
      <c r="T125" s="284">
        <f>IF(ISERROR(MATCH(A125,rank!$O$13:$O$33,0))=TRUE,"",INDEX(rank!$P$13:$P$33,MATCH(A125,rank!$O$13:$O$33,0)))</f>
      </c>
      <c r="U125" s="217" t="str">
        <f>IF(ISERROR(MATCH(D125,rank!$J$13:$J$201,0))=TRUE,"0",INDEX(rank!$L$13:$L$201,MATCH(D125,rank!$J$13:$J$201,0)))</f>
        <v>0</v>
      </c>
      <c r="V125" s="217" t="str">
        <f>IF(ISERROR(MATCH(D125,rank!$U$13:$U$201,0))=TRUE,"0",INDEX(rank!$W$13:$W$201,MATCH(D125,rank!$U$13:$U$201,0)))</f>
        <v>0</v>
      </c>
      <c r="W125" s="18">
        <f>IF(ISERROR(MATCH(D125,rank!$AA$13:$AA$201,0))=TRUE,"",INDEX(rank!$Y$13:$Y$201,MATCH(D125,rank!$AA$13:$AA$201,0)))</f>
      </c>
      <c r="X125" s="26">
        <f t="shared" si="3"/>
      </c>
      <c r="Y125" s="27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46"/>
      <c r="AL125" s="28"/>
      <c r="AM125" s="28"/>
      <c r="AN125" s="28"/>
      <c r="AO125" s="28"/>
      <c r="AP125" s="28"/>
      <c r="AQ125" s="246"/>
      <c r="AR125" s="28"/>
    </row>
    <row r="126" spans="1:44" ht="13.5" customHeight="1">
      <c r="A126" s="268" t="s">
        <v>13</v>
      </c>
      <c r="B126" s="176" t="s">
        <v>202</v>
      </c>
      <c r="C126" s="54" t="s">
        <v>203</v>
      </c>
      <c r="D126" s="18">
        <v>147</v>
      </c>
      <c r="E126" s="19" t="s">
        <v>210</v>
      </c>
      <c r="F126" s="20">
        <v>28926</v>
      </c>
      <c r="G126" s="21">
        <v>10346</v>
      </c>
      <c r="H126" s="22" t="s">
        <v>64</v>
      </c>
      <c r="I126" s="18" t="s">
        <v>27</v>
      </c>
      <c r="J126" s="18" t="s">
        <v>27</v>
      </c>
      <c r="K126" s="22" t="s">
        <v>36</v>
      </c>
      <c r="L126" s="18" t="s">
        <v>27</v>
      </c>
      <c r="M126" s="18" t="s">
        <v>27</v>
      </c>
      <c r="N126" s="18" t="s">
        <v>27</v>
      </c>
      <c r="O126" s="23" t="s">
        <v>27</v>
      </c>
      <c r="P126" s="24">
        <f>IF(ISERROR(MATCH(D126,rank!$C$13:$C$201,0))=TRUE,"",INDEX(rank!$A$13:$A$201,MATCH(D126,rank!$C$13:$C$201,0)))</f>
        <v>119</v>
      </c>
      <c r="Q126" s="276" t="str">
        <f>IF(ISERROR(MATCH(D126,rank!$C$13:$C$201,0))=TRUE,"",INDEX(rank!$E$13:$E$201,MATCH(D126,rank!$C$13:$C$201,0)))</f>
        <v>66h 21' 47"</v>
      </c>
      <c r="R126" s="271" t="str">
        <f>IF(ISERROR(MATCH(D126,rank!$C$13:$C$201,0))=TRUE,"",INDEX(rank!$F$13:$F$201,MATCH(D126,rank!$C$13:$C$201,0)))</f>
        <v>+ 2h 09' 32"</v>
      </c>
      <c r="S126" s="18">
        <f>IF(ISERROR(MATCH(A126,rank!$O$13:$O$33,0))=TRUE,"",INDEX(rank!$N$13:$N$201,MATCH(A126,rank!$O$13:$O$33,0)))</f>
      </c>
      <c r="T126" s="284">
        <f>IF(ISERROR(MATCH(A126,rank!$O$13:$O$33,0))=TRUE,"",INDEX(rank!$P$13:$P$33,MATCH(A126,rank!$O$13:$O$33,0)))</f>
      </c>
      <c r="U126" s="217">
        <f>IF(ISERROR(MATCH(D126,rank!$J$13:$J$201,0))=TRUE,"0",INDEX(rank!$L$13:$L$201,MATCH(D126,rank!$J$13:$J$201,0)))</f>
        <v>26</v>
      </c>
      <c r="V126" s="217">
        <f>IF(ISERROR(MATCH(D126,rank!$U$13:$U$201,0))=TRUE,"0",INDEX(rank!$W$13:$W$201,MATCH(D126,rank!$U$13:$U$201,0)))</f>
        <v>3</v>
      </c>
      <c r="W126" s="18">
        <f>IF(ISERROR(MATCH(D126,rank!$AA$13:$AA$201,0))=TRUE,"",INDEX(rank!$Y$13:$Y$201,MATCH(D126,rank!$AA$13:$AA$201,0)))</f>
      </c>
      <c r="X126" s="26">
        <f t="shared" si="3"/>
        <v>1</v>
      </c>
      <c r="Y126" s="27"/>
      <c r="Z126" s="28"/>
      <c r="AA126" s="28"/>
      <c r="AB126" s="28"/>
      <c r="AC126" s="28"/>
      <c r="AD126" s="28"/>
      <c r="AE126" s="28"/>
      <c r="AF126" s="28"/>
      <c r="AG126" s="28"/>
      <c r="AH126" s="28" t="s">
        <v>28</v>
      </c>
      <c r="AI126" s="28"/>
      <c r="AJ126" s="28"/>
      <c r="AK126" s="246"/>
      <c r="AL126" s="28"/>
      <c r="AM126" s="28"/>
      <c r="AN126" s="28"/>
      <c r="AO126" s="28"/>
      <c r="AP126" s="28"/>
      <c r="AQ126" s="246"/>
      <c r="AR126" s="28"/>
    </row>
    <row r="127" spans="1:44" ht="13.5" customHeight="1">
      <c r="A127" s="268" t="s">
        <v>13</v>
      </c>
      <c r="B127" s="176" t="s">
        <v>202</v>
      </c>
      <c r="C127" s="54" t="s">
        <v>203</v>
      </c>
      <c r="D127" s="18">
        <v>148</v>
      </c>
      <c r="E127" s="19" t="s">
        <v>211</v>
      </c>
      <c r="F127" s="20">
        <v>27233</v>
      </c>
      <c r="G127" s="21">
        <v>12039</v>
      </c>
      <c r="H127" s="22" t="s">
        <v>64</v>
      </c>
      <c r="I127" s="18" t="s">
        <v>27</v>
      </c>
      <c r="J127" s="18" t="s">
        <v>27</v>
      </c>
      <c r="K127" s="22" t="s">
        <v>38</v>
      </c>
      <c r="L127" s="18" t="s">
        <v>27</v>
      </c>
      <c r="M127" s="18" t="s">
        <v>27</v>
      </c>
      <c r="N127" s="18" t="s">
        <v>27</v>
      </c>
      <c r="O127" s="23" t="s">
        <v>27</v>
      </c>
      <c r="P127" s="24">
        <f>IF(ISERROR(MATCH(D127,rank!$C$13:$C$201,0))=TRUE,"",INDEX(rank!$A$13:$A$201,MATCH(D127,rank!$C$13:$C$201,0)))</f>
        <v>164</v>
      </c>
      <c r="Q127" s="276" t="str">
        <f>IF(ISERROR(MATCH(D127,rank!$C$13:$C$201,0))=TRUE,"",INDEX(rank!$E$13:$E$201,MATCH(D127,rank!$C$13:$C$201,0)))</f>
        <v>66h 44' 26"</v>
      </c>
      <c r="R127" s="271" t="str">
        <f>IF(ISERROR(MATCH(D127,rank!$C$13:$C$201,0))=TRUE,"",INDEX(rank!$F$13:$F$201,MATCH(D127,rank!$C$13:$C$201,0)))</f>
        <v>+ 2h 32' 11"</v>
      </c>
      <c r="S127" s="18">
        <f>IF(ISERROR(MATCH(A127,rank!$O$13:$O$33,0))=TRUE,"",INDEX(rank!$N$13:$N$201,MATCH(A127,rank!$O$13:$O$33,0)))</f>
      </c>
      <c r="T127" s="284">
        <f>IF(ISERROR(MATCH(A127,rank!$O$13:$O$33,0))=TRUE,"",INDEX(rank!$P$13:$P$33,MATCH(A127,rank!$O$13:$O$33,0)))</f>
      </c>
      <c r="U127" s="217" t="str">
        <f>IF(ISERROR(MATCH(D127,rank!$J$13:$J$201,0))=TRUE,"0",INDEX(rank!$L$13:$L$201,MATCH(D127,rank!$J$13:$J$201,0)))</f>
        <v>0</v>
      </c>
      <c r="V127" s="217" t="str">
        <f>IF(ISERROR(MATCH(D127,rank!$U$13:$U$201,0))=TRUE,"0",INDEX(rank!$W$13:$W$201,MATCH(D127,rank!$U$13:$U$201,0)))</f>
        <v>0</v>
      </c>
      <c r="W127" s="18">
        <f>IF(ISERROR(MATCH(D127,rank!$AA$13:$AA$201,0))=TRUE,"",INDEX(rank!$Y$13:$Y$201,MATCH(D127,rank!$AA$13:$AA$201,0)))</f>
      </c>
      <c r="X127" s="26">
        <f t="shared" si="3"/>
      </c>
      <c r="Y127" s="27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46"/>
      <c r="AL127" s="28"/>
      <c r="AM127" s="28"/>
      <c r="AN127" s="28"/>
      <c r="AO127" s="28"/>
      <c r="AP127" s="28"/>
      <c r="AQ127" s="246"/>
      <c r="AR127" s="28"/>
    </row>
    <row r="128" spans="1:44" ht="13.5" customHeight="1" thickBot="1">
      <c r="A128" s="268" t="s">
        <v>13</v>
      </c>
      <c r="B128" s="177" t="s">
        <v>202</v>
      </c>
      <c r="C128" s="55" t="s">
        <v>203</v>
      </c>
      <c r="D128" s="30">
        <v>149</v>
      </c>
      <c r="E128" s="31" t="s">
        <v>212</v>
      </c>
      <c r="F128" s="32">
        <v>29339</v>
      </c>
      <c r="G128" s="33">
        <v>9933</v>
      </c>
      <c r="H128" s="34" t="s">
        <v>54</v>
      </c>
      <c r="I128" s="30" t="s">
        <v>27</v>
      </c>
      <c r="J128" s="30" t="s">
        <v>27</v>
      </c>
      <c r="K128" s="34" t="s">
        <v>38</v>
      </c>
      <c r="L128" s="30" t="s">
        <v>27</v>
      </c>
      <c r="M128" s="30" t="s">
        <v>27</v>
      </c>
      <c r="N128" s="30" t="s">
        <v>27</v>
      </c>
      <c r="O128" s="35" t="s">
        <v>27</v>
      </c>
      <c r="P128" s="36">
        <f>IF(ISERROR(MATCH(D128,rank!$C$13:$C$201,0))=TRUE,"",INDEX(rank!$A$13:$A$201,MATCH(D128,rank!$C$13:$C$201,0)))</f>
        <v>135</v>
      </c>
      <c r="Q128" s="277" t="str">
        <f>IF(ISERROR(MATCH(D128,rank!$C$13:$C$201,0))=TRUE,"",INDEX(rank!$E$13:$E$201,MATCH(D128,rank!$C$13:$C$201,0)))</f>
        <v>66h 24' 21"</v>
      </c>
      <c r="R128" s="272" t="str">
        <f>IF(ISERROR(MATCH(D128,rank!$C$13:$C$201,0))=TRUE,"",INDEX(rank!$F$13:$F$201,MATCH(D128,rank!$C$13:$C$201,0)))</f>
        <v>+ 2h 12' 06"</v>
      </c>
      <c r="S128" s="30">
        <f>IF(ISERROR(MATCH(A128,rank!$O$13:$O$33,0))=TRUE,"",INDEX(rank!$N$13:$N$201,MATCH(A128,rank!$O$13:$O$33,0)))</f>
      </c>
      <c r="T128" s="286">
        <f>IF(ISERROR(MATCH(A128,rank!$O$13:$O$33,0))=TRUE,"",INDEX(rank!$P$13:$P$33,MATCH(A128,rank!$O$13:$O$33,0)))</f>
      </c>
      <c r="U128" s="218">
        <f>IF(ISERROR(MATCH(D128,rank!$J$13:$J$201,0))=TRUE,"0",INDEX(rank!$L$13:$L$201,MATCH(D128,rank!$J$13:$J$201,0)))</f>
        <v>27</v>
      </c>
      <c r="V128" s="218">
        <f>IF(ISERROR(MATCH(D128,rank!$U$13:$U$201,0))=TRUE,"0",INDEX(rank!$W$13:$W$201,MATCH(D128,rank!$U$13:$U$201,0)))</f>
        <v>6</v>
      </c>
      <c r="W128" s="30">
        <f>IF(ISERROR(MATCH(D128,rank!$AA$13:$AA$201,0))=TRUE,"",INDEX(rank!$Y$13:$Y$201,MATCH(D128,rank!$AA$13:$AA$201,0)))</f>
      </c>
      <c r="X128" s="38">
        <f t="shared" si="3"/>
      </c>
      <c r="Y128" s="39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247"/>
      <c r="AL128" s="40"/>
      <c r="AM128" s="40"/>
      <c r="AN128" s="40"/>
      <c r="AO128" s="40"/>
      <c r="AP128" s="40"/>
      <c r="AQ128" s="247"/>
      <c r="AR128" s="40"/>
    </row>
    <row r="129" spans="1:44" ht="13.5" customHeight="1" thickTop="1">
      <c r="A129" s="268" t="s">
        <v>11</v>
      </c>
      <c r="B129" s="195" t="s">
        <v>213</v>
      </c>
      <c r="C129" s="75" t="s">
        <v>338</v>
      </c>
      <c r="D129" s="41">
        <v>151</v>
      </c>
      <c r="E129" s="42" t="s">
        <v>214</v>
      </c>
      <c r="F129" s="43">
        <v>29839</v>
      </c>
      <c r="G129" s="44">
        <v>9433</v>
      </c>
      <c r="H129" s="45" t="s">
        <v>86</v>
      </c>
      <c r="I129" s="41" t="s">
        <v>27</v>
      </c>
      <c r="J129" s="41" t="s">
        <v>28</v>
      </c>
      <c r="K129" s="45" t="s">
        <v>62</v>
      </c>
      <c r="L129" s="41" t="s">
        <v>27</v>
      </c>
      <c r="M129" s="41" t="s">
        <v>27</v>
      </c>
      <c r="N129" s="41" t="s">
        <v>27</v>
      </c>
      <c r="O129" s="46" t="s">
        <v>27</v>
      </c>
      <c r="P129" s="47">
        <f>IF(ISERROR(MATCH(D129,rank!$C$13:$C$201,0))=TRUE,"",INDEX(rank!$A$13:$A$201,MATCH(D129,rank!$C$13:$C$201,0)))</f>
        <v>104</v>
      </c>
      <c r="Q129" s="278" t="str">
        <f>IF(ISERROR(MATCH(D129,rank!$C$13:$C$201,0))=TRUE,"",INDEX(rank!$E$13:$E$201,MATCH(D129,rank!$C$13:$C$201,0)))</f>
        <v>66h 10' 32"</v>
      </c>
      <c r="R129" s="273" t="str">
        <f>IF(ISERROR(MATCH(D129,rank!$C$13:$C$201,0))=TRUE,"",INDEX(rank!$F$13:$F$201,MATCH(D129,rank!$C$13:$C$201,0)))</f>
        <v>+ 1h 58' 17"</v>
      </c>
      <c r="S129" s="41">
        <f>IF(ISERROR(MATCH(A129,rank!$O$13:$O$33,0))=TRUE,"",INDEX(rank!$N$13:$N$201,MATCH(A129,rank!$O$13:$O$33,0)))</f>
      </c>
      <c r="T129" s="287">
        <f>IF(ISERROR(MATCH(A129,rank!$O$13:$O$33,0))=TRUE,"",INDEX(rank!$P$13:$P$33,MATCH(A129,rank!$O$13:$O$33,0)))</f>
      </c>
      <c r="U129" s="219">
        <f>IF(ISERROR(MATCH(D129,rank!$J$13:$J$201,0))=TRUE,"0",INDEX(rank!$L$13:$L$201,MATCH(D129,rank!$J$13:$J$201,0)))</f>
        <v>87</v>
      </c>
      <c r="V129" s="219" t="str">
        <f>IF(ISERROR(MATCH(D129,rank!$U$13:$U$201,0))=TRUE,"0",INDEX(rank!$W$13:$W$201,MATCH(D129,rank!$U$13:$U$201,0)))</f>
        <v>0</v>
      </c>
      <c r="W129" s="41">
        <f>IF(ISERROR(MATCH(D129,rank!$AA$13:$AA$201,0))=TRUE,"",INDEX(rank!$Y$13:$Y$201,MATCH(D129,rank!$AA$13:$AA$201,0)))</f>
      </c>
      <c r="X129" s="49">
        <f t="shared" si="3"/>
      </c>
      <c r="Y129" s="50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248"/>
      <c r="AL129" s="51"/>
      <c r="AM129" s="51"/>
      <c r="AN129" s="51"/>
      <c r="AO129" s="51"/>
      <c r="AP129" s="51"/>
      <c r="AQ129" s="248"/>
      <c r="AR129" s="51"/>
    </row>
    <row r="130" spans="1:44" ht="13.5" customHeight="1">
      <c r="A130" s="268" t="s">
        <v>11</v>
      </c>
      <c r="B130" s="196" t="s">
        <v>339</v>
      </c>
      <c r="C130" s="76" t="s">
        <v>215</v>
      </c>
      <c r="D130" s="18">
        <v>152</v>
      </c>
      <c r="E130" s="19" t="s">
        <v>216</v>
      </c>
      <c r="F130" s="20">
        <v>29575</v>
      </c>
      <c r="G130" s="21">
        <v>9697</v>
      </c>
      <c r="H130" s="22" t="s">
        <v>72</v>
      </c>
      <c r="I130" s="18" t="s">
        <v>27</v>
      </c>
      <c r="J130" s="18" t="s">
        <v>27</v>
      </c>
      <c r="K130" s="22" t="s">
        <v>36</v>
      </c>
      <c r="L130" s="18" t="s">
        <v>27</v>
      </c>
      <c r="M130" s="18" t="s">
        <v>27</v>
      </c>
      <c r="N130" s="18" t="s">
        <v>27</v>
      </c>
      <c r="O130" s="23" t="s">
        <v>27</v>
      </c>
      <c r="P130" s="24">
        <f>IF(ISERROR(MATCH(D130,rank!$C$13:$C$201,0))=TRUE,"",INDEX(rank!$A$13:$A$201,MATCH(D130,rank!$C$13:$C$201,0)))</f>
        <v>95</v>
      </c>
      <c r="Q130" s="276" t="str">
        <f>IF(ISERROR(MATCH(D130,rank!$C$13:$C$201,0))=TRUE,"",INDEX(rank!$E$13:$E$201,MATCH(D130,rank!$C$13:$C$201,0)))</f>
        <v>66h 03' 28"</v>
      </c>
      <c r="R130" s="271" t="str">
        <f>IF(ISERROR(MATCH(D130,rank!$C$13:$C$201,0))=TRUE,"",INDEX(rank!$F$13:$F$201,MATCH(D130,rank!$C$13:$C$201,0)))</f>
        <v>+ 1h 51' 13"</v>
      </c>
      <c r="S130" s="18">
        <f>IF(ISERROR(MATCH(A130,rank!$O$13:$O$33,0))=TRUE,"",INDEX(rank!$N$13:$N$201,MATCH(A130,rank!$O$13:$O$33,0)))</f>
      </c>
      <c r="T130" s="284">
        <f>IF(ISERROR(MATCH(A130,rank!$O$13:$O$33,0))=TRUE,"",INDEX(rank!$P$13:$P$33,MATCH(A130,rank!$O$13:$O$33,0)))</f>
      </c>
      <c r="U130" s="217">
        <f>IF(ISERROR(MATCH(D130,rank!$J$13:$J$201,0))=TRUE,"0",INDEX(rank!$L$13:$L$201,MATCH(D130,rank!$J$13:$J$201,0)))</f>
        <v>36</v>
      </c>
      <c r="V130" s="217">
        <f>IF(ISERROR(MATCH(D130,rank!$U$13:$U$201,0))=TRUE,"0",INDEX(rank!$W$13:$W$201,MATCH(D130,rank!$U$13:$U$201,0)))</f>
        <v>4</v>
      </c>
      <c r="W130" s="18">
        <f>IF(ISERROR(MATCH(D130,rank!$AA$13:$AA$201,0))=TRUE,"",INDEX(rank!$Y$13:$Y$201,MATCH(D130,rank!$AA$13:$AA$201,0)))</f>
      </c>
      <c r="X130" s="26">
        <f t="shared" si="3"/>
        <v>1</v>
      </c>
      <c r="Y130" s="27"/>
      <c r="Z130" s="28"/>
      <c r="AA130" s="28"/>
      <c r="AB130" s="28"/>
      <c r="AC130" s="28"/>
      <c r="AD130" s="28"/>
      <c r="AE130" s="28"/>
      <c r="AF130" s="28"/>
      <c r="AG130" s="28"/>
      <c r="AH130" s="28" t="s">
        <v>28</v>
      </c>
      <c r="AI130" s="28"/>
      <c r="AJ130" s="28"/>
      <c r="AK130" s="246"/>
      <c r="AL130" s="28"/>
      <c r="AM130" s="28"/>
      <c r="AN130" s="28"/>
      <c r="AO130" s="28"/>
      <c r="AP130" s="28"/>
      <c r="AQ130" s="246"/>
      <c r="AR130" s="28"/>
    </row>
    <row r="131" spans="1:44" ht="13.5" customHeight="1">
      <c r="A131" s="268" t="s">
        <v>11</v>
      </c>
      <c r="B131" s="196" t="s">
        <v>213</v>
      </c>
      <c r="C131" s="76" t="s">
        <v>215</v>
      </c>
      <c r="D131" s="18">
        <v>153</v>
      </c>
      <c r="E131" s="19" t="s">
        <v>217</v>
      </c>
      <c r="F131" s="20">
        <v>26081</v>
      </c>
      <c r="G131" s="21">
        <v>13191</v>
      </c>
      <c r="H131" s="22" t="s">
        <v>26</v>
      </c>
      <c r="I131" s="18" t="s">
        <v>27</v>
      </c>
      <c r="J131" s="18" t="s">
        <v>27</v>
      </c>
      <c r="K131" s="22" t="s">
        <v>34</v>
      </c>
      <c r="L131" s="18" t="s">
        <v>27</v>
      </c>
      <c r="M131" s="18" t="s">
        <v>27</v>
      </c>
      <c r="N131" s="18" t="s">
        <v>332</v>
      </c>
      <c r="O131" s="23" t="s">
        <v>27</v>
      </c>
      <c r="P131" s="24">
        <f>IF(ISERROR(MATCH(D131,rank!$C$13:$C$201,0))=TRUE,"",INDEX(rank!$A$13:$A$201,MATCH(D131,rank!$C$13:$C$201,0)))</f>
        <v>22</v>
      </c>
      <c r="Q131" s="276" t="str">
        <f>IF(ISERROR(MATCH(D131,rank!$C$13:$C$201,0))=TRUE,"",INDEX(rank!$E$13:$E$201,MATCH(D131,rank!$C$13:$C$201,0)))</f>
        <v>64h 34' 48"</v>
      </c>
      <c r="R131" s="271" t="str">
        <f>IF(ISERROR(MATCH(D131,rank!$C$13:$C$201,0))=TRUE,"",INDEX(rank!$F$13:$F$201,MATCH(D131,rank!$C$13:$C$201,0)))</f>
        <v>+ 22' 33"</v>
      </c>
      <c r="S131" s="18">
        <f>IF(ISERROR(MATCH(A131,rank!$O$13:$O$33,0))=TRUE,"",INDEX(rank!$N$13:$N$201,MATCH(A131,rank!$O$13:$O$33,0)))</f>
      </c>
      <c r="T131" s="284">
        <f>IF(ISERROR(MATCH(A131,rank!$O$13:$O$33,0))=TRUE,"",INDEX(rank!$P$13:$P$33,MATCH(A131,rank!$O$13:$O$33,0)))</f>
      </c>
      <c r="U131" s="217">
        <f>IF(ISERROR(MATCH(D131,rank!$J$13:$J$201,0))=TRUE,"0",INDEX(rank!$L$13:$L$201,MATCH(D131,rank!$J$13:$J$201,0)))</f>
        <v>2</v>
      </c>
      <c r="V131" s="217" t="str">
        <f>IF(ISERROR(MATCH(D131,rank!$U$13:$U$201,0))=TRUE,"0",INDEX(rank!$W$13:$W$201,MATCH(D131,rank!$U$13:$U$201,0)))</f>
        <v>0</v>
      </c>
      <c r="W131" s="18">
        <f>IF(ISERROR(MATCH(D131,rank!$AA$13:$AA$201,0))=TRUE,"",INDEX(rank!$Y$13:$Y$201,MATCH(D131,rank!$AA$13:$AA$201,0)))</f>
      </c>
      <c r="X131" s="26">
        <f aca="true" t="shared" si="4" ref="X131:X162">IF(COUNTA(Y131:AR131)=0,"",COUNTA(Y131:AR131))</f>
      </c>
      <c r="Y131" s="27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46"/>
      <c r="AL131" s="28"/>
      <c r="AM131" s="28"/>
      <c r="AN131" s="28"/>
      <c r="AO131" s="28"/>
      <c r="AP131" s="28"/>
      <c r="AQ131" s="246"/>
      <c r="AR131" s="28"/>
    </row>
    <row r="132" spans="1:44" ht="13.5" customHeight="1">
      <c r="A132" s="268" t="s">
        <v>11</v>
      </c>
      <c r="B132" s="196" t="s">
        <v>213</v>
      </c>
      <c r="C132" s="76" t="s">
        <v>215</v>
      </c>
      <c r="D132" s="18">
        <v>154</v>
      </c>
      <c r="E132" s="19" t="s">
        <v>218</v>
      </c>
      <c r="F132" s="20">
        <v>28051</v>
      </c>
      <c r="G132" s="21">
        <v>11221</v>
      </c>
      <c r="H132" s="22" t="s">
        <v>219</v>
      </c>
      <c r="I132" s="18" t="s">
        <v>27</v>
      </c>
      <c r="J132" s="18" t="s">
        <v>27</v>
      </c>
      <c r="K132" s="22" t="s">
        <v>36</v>
      </c>
      <c r="L132" s="18" t="s">
        <v>27</v>
      </c>
      <c r="M132" s="18" t="s">
        <v>27</v>
      </c>
      <c r="N132" s="18" t="s">
        <v>27</v>
      </c>
      <c r="O132" s="23" t="s">
        <v>27</v>
      </c>
      <c r="P132" s="24">
        <f>IF(ISERROR(MATCH(D132,rank!$C$13:$C$201,0))=TRUE,"",INDEX(rank!$A$13:$A$201,MATCH(D132,rank!$C$13:$C$201,0)))</f>
        <v>80</v>
      </c>
      <c r="Q132" s="276" t="str">
        <f>IF(ISERROR(MATCH(D132,rank!$C$13:$C$201,0))=TRUE,"",INDEX(rank!$E$13:$E$201,MATCH(D132,rank!$C$13:$C$201,0)))</f>
        <v>65h 45' 51"</v>
      </c>
      <c r="R132" s="271" t="str">
        <f>IF(ISERROR(MATCH(D132,rank!$C$13:$C$201,0))=TRUE,"",INDEX(rank!$F$13:$F$201,MATCH(D132,rank!$C$13:$C$201,0)))</f>
        <v>+ 1h 33' 36"</v>
      </c>
      <c r="S132" s="18">
        <f>IF(ISERROR(MATCH(A132,rank!$O$13:$O$33,0))=TRUE,"",INDEX(rank!$N$13:$N$201,MATCH(A132,rank!$O$13:$O$33,0)))</f>
      </c>
      <c r="T132" s="284">
        <f>IF(ISERROR(MATCH(A132,rank!$O$13:$O$33,0))=TRUE,"",INDEX(rank!$P$13:$P$33,MATCH(A132,rank!$O$13:$O$33,0)))</f>
      </c>
      <c r="U132" s="217" t="str">
        <f>IF(ISERROR(MATCH(D132,rank!$J$13:$J$201,0))=TRUE,"0",INDEX(rank!$L$13:$L$201,MATCH(D132,rank!$J$13:$J$201,0)))</f>
        <v>0</v>
      </c>
      <c r="V132" s="217" t="str">
        <f>IF(ISERROR(MATCH(D132,rank!$U$13:$U$201,0))=TRUE,"0",INDEX(rank!$W$13:$W$201,MATCH(D132,rank!$U$13:$U$201,0)))</f>
        <v>0</v>
      </c>
      <c r="W132" s="18">
        <f>IF(ISERROR(MATCH(D132,rank!$AA$13:$AA$201,0))=TRUE,"",INDEX(rank!$Y$13:$Y$201,MATCH(D132,rank!$AA$13:$AA$201,0)))</f>
      </c>
      <c r="X132" s="26">
        <f t="shared" si="4"/>
      </c>
      <c r="Y132" s="27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46"/>
      <c r="AL132" s="28"/>
      <c r="AM132" s="28"/>
      <c r="AN132" s="28"/>
      <c r="AO132" s="28"/>
      <c r="AP132" s="28"/>
      <c r="AQ132" s="246"/>
      <c r="AR132" s="28"/>
    </row>
    <row r="133" spans="1:44" ht="13.5" customHeight="1">
      <c r="A133" s="268" t="s">
        <v>11</v>
      </c>
      <c r="B133" s="196" t="s">
        <v>213</v>
      </c>
      <c r="C133" s="76" t="s">
        <v>215</v>
      </c>
      <c r="D133" s="18">
        <v>155</v>
      </c>
      <c r="E133" s="19" t="s">
        <v>220</v>
      </c>
      <c r="F133" s="20">
        <v>29022</v>
      </c>
      <c r="G133" s="21">
        <v>10250</v>
      </c>
      <c r="H133" s="22" t="s">
        <v>221</v>
      </c>
      <c r="I133" s="18" t="s">
        <v>27</v>
      </c>
      <c r="J133" s="18" t="s">
        <v>27</v>
      </c>
      <c r="K133" s="22" t="s">
        <v>55</v>
      </c>
      <c r="L133" s="18" t="s">
        <v>27</v>
      </c>
      <c r="M133" s="18" t="s">
        <v>27</v>
      </c>
      <c r="N133" s="18" t="s">
        <v>27</v>
      </c>
      <c r="O133" s="23" t="s">
        <v>27</v>
      </c>
      <c r="P133" s="24">
        <f>IF(ISERROR(MATCH(D133,rank!$C$13:$C$201,0))=TRUE,"",INDEX(rank!$A$13:$A$201,MATCH(D133,rank!$C$13:$C$201,0)))</f>
        <v>110</v>
      </c>
      <c r="Q133" s="276" t="str">
        <f>IF(ISERROR(MATCH(D133,rank!$C$13:$C$201,0))=TRUE,"",INDEX(rank!$E$13:$E$201,MATCH(D133,rank!$C$13:$C$201,0)))</f>
        <v>66h 14' 22"</v>
      </c>
      <c r="R133" s="271" t="str">
        <f>IF(ISERROR(MATCH(D133,rank!$C$13:$C$201,0))=TRUE,"",INDEX(rank!$F$13:$F$201,MATCH(D133,rank!$C$13:$C$201,0)))</f>
        <v>+ 2h 02' 07"</v>
      </c>
      <c r="S133" s="18">
        <f>IF(ISERROR(MATCH(A133,rank!$O$13:$O$33,0))=TRUE,"",INDEX(rank!$N$13:$N$201,MATCH(A133,rank!$O$13:$O$33,0)))</f>
      </c>
      <c r="T133" s="284">
        <f>IF(ISERROR(MATCH(A133,rank!$O$13:$O$33,0))=TRUE,"",INDEX(rank!$P$13:$P$33,MATCH(A133,rank!$O$13:$O$33,0)))</f>
      </c>
      <c r="U133" s="217">
        <f>IF(ISERROR(MATCH(D133,rank!$J$13:$J$201,0))=TRUE,"0",INDEX(rank!$L$13:$L$201,MATCH(D133,rank!$J$13:$J$201,0)))</f>
        <v>73</v>
      </c>
      <c r="V133" s="217" t="str">
        <f>IF(ISERROR(MATCH(D133,rank!$U$13:$U$201,0))=TRUE,"0",INDEX(rank!$W$13:$W$201,MATCH(D133,rank!$U$13:$U$201,0)))</f>
        <v>0</v>
      </c>
      <c r="W133" s="18">
        <f>IF(ISERROR(MATCH(D133,rank!$AA$13:$AA$201,0))=TRUE,"",INDEX(rank!$Y$13:$Y$201,MATCH(D133,rank!$AA$13:$AA$201,0)))</f>
      </c>
      <c r="X133" s="26">
        <f t="shared" si="4"/>
      </c>
      <c r="Y133" s="27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46"/>
      <c r="AL133" s="28"/>
      <c r="AM133" s="28"/>
      <c r="AN133" s="28"/>
      <c r="AO133" s="28"/>
      <c r="AP133" s="28"/>
      <c r="AQ133" s="246"/>
      <c r="AR133" s="28"/>
    </row>
    <row r="134" spans="1:44" ht="13.5" customHeight="1">
      <c r="A134" s="268" t="s">
        <v>11</v>
      </c>
      <c r="B134" s="196" t="s">
        <v>213</v>
      </c>
      <c r="C134" s="76" t="s">
        <v>215</v>
      </c>
      <c r="D134" s="18">
        <v>156</v>
      </c>
      <c r="E134" s="19" t="s">
        <v>222</v>
      </c>
      <c r="F134" s="20">
        <v>29155</v>
      </c>
      <c r="G134" s="21">
        <v>10117</v>
      </c>
      <c r="H134" s="22" t="s">
        <v>223</v>
      </c>
      <c r="I134" s="18" t="s">
        <v>27</v>
      </c>
      <c r="J134" s="18" t="s">
        <v>27</v>
      </c>
      <c r="K134" s="22" t="s">
        <v>55</v>
      </c>
      <c r="L134" s="18" t="s">
        <v>27</v>
      </c>
      <c r="M134" s="18" t="s">
        <v>27</v>
      </c>
      <c r="N134" s="18" t="s">
        <v>27</v>
      </c>
      <c r="O134" s="23" t="s">
        <v>27</v>
      </c>
      <c r="P134" s="24">
        <f>IF(ISERROR(MATCH(D134,rank!$C$13:$C$201,0))=TRUE,"",INDEX(rank!$A$13:$A$201,MATCH(D134,rank!$C$13:$C$201,0)))</f>
        <v>113</v>
      </c>
      <c r="Q134" s="276" t="str">
        <f>IF(ISERROR(MATCH(D134,rank!$C$13:$C$201,0))=TRUE,"",INDEX(rank!$E$13:$E$201,MATCH(D134,rank!$C$13:$C$201,0)))</f>
        <v>66h 18' 36"</v>
      </c>
      <c r="R134" s="271" t="str">
        <f>IF(ISERROR(MATCH(D134,rank!$C$13:$C$201,0))=TRUE,"",INDEX(rank!$F$13:$F$201,MATCH(D134,rank!$C$13:$C$201,0)))</f>
        <v>+ 2h 06' 21"</v>
      </c>
      <c r="S134" s="18">
        <f>IF(ISERROR(MATCH(A134,rank!$O$13:$O$33,0))=TRUE,"",INDEX(rank!$N$13:$N$201,MATCH(A134,rank!$O$13:$O$33,0)))</f>
      </c>
      <c r="T134" s="284">
        <f>IF(ISERROR(MATCH(A134,rank!$O$13:$O$33,0))=TRUE,"",INDEX(rank!$P$13:$P$33,MATCH(A134,rank!$O$13:$O$33,0)))</f>
      </c>
      <c r="U134" s="217">
        <f>IF(ISERROR(MATCH(D134,rank!$J$13:$J$201,0))=TRUE,"0",INDEX(rank!$L$13:$L$201,MATCH(D134,rank!$J$13:$J$201,0)))</f>
        <v>44</v>
      </c>
      <c r="V134" s="217">
        <f>IF(ISERROR(MATCH(D134,rank!$U$13:$U$201,0))=TRUE,"0",INDEX(rank!$W$13:$W$201,MATCH(D134,rank!$U$13:$U$201,0)))</f>
        <v>5</v>
      </c>
      <c r="W134" s="18">
        <f>IF(ISERROR(MATCH(D134,rank!$AA$13:$AA$201,0))=TRUE,"",INDEX(rank!$Y$13:$Y$201,MATCH(D134,rank!$AA$13:$AA$201,0)))</f>
      </c>
      <c r="X134" s="26">
        <f t="shared" si="4"/>
        <v>3</v>
      </c>
      <c r="Y134" s="27" t="s">
        <v>28</v>
      </c>
      <c r="Z134" s="28"/>
      <c r="AA134" s="28"/>
      <c r="AB134" s="28"/>
      <c r="AC134" s="28"/>
      <c r="AD134" s="28"/>
      <c r="AE134" s="28"/>
      <c r="AF134" s="28"/>
      <c r="AG134" s="28"/>
      <c r="AH134" s="28" t="s">
        <v>28</v>
      </c>
      <c r="AI134" s="28"/>
      <c r="AJ134" s="28"/>
      <c r="AK134" s="246"/>
      <c r="AL134" s="28" t="s">
        <v>28</v>
      </c>
      <c r="AM134" s="28"/>
      <c r="AN134" s="28"/>
      <c r="AO134" s="28"/>
      <c r="AP134" s="28"/>
      <c r="AQ134" s="246"/>
      <c r="AR134" s="28"/>
    </row>
    <row r="135" spans="1:44" ht="13.5" customHeight="1">
      <c r="A135" s="268" t="s">
        <v>11</v>
      </c>
      <c r="B135" s="196" t="s">
        <v>213</v>
      </c>
      <c r="C135" s="76" t="s">
        <v>215</v>
      </c>
      <c r="D135" s="18">
        <v>157</v>
      </c>
      <c r="E135" s="19" t="s">
        <v>224</v>
      </c>
      <c r="F135" s="20">
        <v>29158</v>
      </c>
      <c r="G135" s="21">
        <v>10114</v>
      </c>
      <c r="H135" s="22" t="s">
        <v>86</v>
      </c>
      <c r="I135" s="18" t="s">
        <v>27</v>
      </c>
      <c r="J135" s="18" t="s">
        <v>27</v>
      </c>
      <c r="K135" s="22" t="s">
        <v>38</v>
      </c>
      <c r="L135" s="18" t="s">
        <v>27</v>
      </c>
      <c r="M135" s="18" t="s">
        <v>27</v>
      </c>
      <c r="N135" s="18" t="s">
        <v>27</v>
      </c>
      <c r="O135" s="23" t="s">
        <v>27</v>
      </c>
      <c r="P135" s="24">
        <f>IF(ISERROR(MATCH(D135,rank!$C$13:$C$201,0))=TRUE,"",INDEX(rank!$A$13:$A$201,MATCH(D135,rank!$C$13:$C$201,0)))</f>
        <v>143</v>
      </c>
      <c r="Q135" s="276" t="str">
        <f>IF(ISERROR(MATCH(D135,rank!$C$13:$C$201,0))=TRUE,"",INDEX(rank!$E$13:$E$201,MATCH(D135,rank!$C$13:$C$201,0)))</f>
        <v>66h 27' 49"</v>
      </c>
      <c r="R135" s="271" t="str">
        <f>IF(ISERROR(MATCH(D135,rank!$C$13:$C$201,0))=TRUE,"",INDEX(rank!$F$13:$F$201,MATCH(D135,rank!$C$13:$C$201,0)))</f>
        <v>+ 2h 15' 34"</v>
      </c>
      <c r="S135" s="18">
        <f>IF(ISERROR(MATCH(A135,rank!$O$13:$O$33,0))=TRUE,"",INDEX(rank!$N$13:$N$201,MATCH(A135,rank!$O$13:$O$33,0)))</f>
      </c>
      <c r="T135" s="284">
        <f>IF(ISERROR(MATCH(A135,rank!$O$13:$O$33,0))=TRUE,"",INDEX(rank!$P$13:$P$33,MATCH(A135,rank!$O$13:$O$33,0)))</f>
      </c>
      <c r="U135" s="217">
        <f>IF(ISERROR(MATCH(D135,rank!$J$13:$J$201,0))=TRUE,"0",INDEX(rank!$L$13:$L$201,MATCH(D135,rank!$J$13:$J$201,0)))</f>
        <v>15</v>
      </c>
      <c r="V135" s="217" t="str">
        <f>IF(ISERROR(MATCH(D135,rank!$U$13:$U$201,0))=TRUE,"0",INDEX(rank!$W$13:$W$201,MATCH(D135,rank!$U$13:$U$201,0)))</f>
        <v>0</v>
      </c>
      <c r="W135" s="18">
        <f>IF(ISERROR(MATCH(D135,rank!$AA$13:$AA$201,0))=TRUE,"",INDEX(rank!$Y$13:$Y$201,MATCH(D135,rank!$AA$13:$AA$201,0)))</f>
      </c>
      <c r="X135" s="26">
        <f t="shared" si="4"/>
      </c>
      <c r="Y135" s="27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46"/>
      <c r="AL135" s="28"/>
      <c r="AM135" s="28"/>
      <c r="AN135" s="28"/>
      <c r="AO135" s="28"/>
      <c r="AP135" s="28"/>
      <c r="AQ135" s="246"/>
      <c r="AR135" s="28"/>
    </row>
    <row r="136" spans="1:44" ht="13.5" customHeight="1">
      <c r="A136" s="268" t="s">
        <v>11</v>
      </c>
      <c r="B136" s="196" t="s">
        <v>213</v>
      </c>
      <c r="C136" s="76" t="s">
        <v>215</v>
      </c>
      <c r="D136" s="18">
        <v>158</v>
      </c>
      <c r="E136" s="19" t="s">
        <v>225</v>
      </c>
      <c r="F136" s="20">
        <v>28606</v>
      </c>
      <c r="G136" s="21">
        <v>10666</v>
      </c>
      <c r="H136" s="22" t="s">
        <v>54</v>
      </c>
      <c r="I136" s="18" t="s">
        <v>27</v>
      </c>
      <c r="J136" s="18" t="s">
        <v>27</v>
      </c>
      <c r="K136" s="22" t="s">
        <v>36</v>
      </c>
      <c r="L136" s="18" t="s">
        <v>27</v>
      </c>
      <c r="M136" s="18" t="s">
        <v>27</v>
      </c>
      <c r="N136" s="18" t="s">
        <v>27</v>
      </c>
      <c r="O136" s="23" t="s">
        <v>27</v>
      </c>
      <c r="P136" s="24">
        <f>IF(ISERROR(MATCH(D136,rank!$C$13:$C$201,0))=TRUE,"",INDEX(rank!$A$13:$A$201,MATCH(D136,rank!$C$13:$C$201,0)))</f>
        <v>67</v>
      </c>
      <c r="Q136" s="276" t="str">
        <f>IF(ISERROR(MATCH(D136,rank!$C$13:$C$201,0))=TRUE,"",INDEX(rank!$E$13:$E$201,MATCH(D136,rank!$C$13:$C$201,0)))</f>
        <v>65h 32' 42"</v>
      </c>
      <c r="R136" s="271" t="str">
        <f>IF(ISERROR(MATCH(D136,rank!$C$13:$C$201,0))=TRUE,"",INDEX(rank!$F$13:$F$201,MATCH(D136,rank!$C$13:$C$201,0)))</f>
        <v>+ 1h 20' 27"</v>
      </c>
      <c r="S136" s="18">
        <f>IF(ISERROR(MATCH(A136,rank!$O$13:$O$33,0))=TRUE,"",INDEX(rank!$N$13:$N$201,MATCH(A136,rank!$O$13:$O$33,0)))</f>
      </c>
      <c r="T136" s="284">
        <f>IF(ISERROR(MATCH(A136,rank!$O$13:$O$33,0))=TRUE,"",INDEX(rank!$P$13:$P$33,MATCH(A136,rank!$O$13:$O$33,0)))</f>
      </c>
      <c r="U136" s="217" t="str">
        <f>IF(ISERROR(MATCH(D136,rank!$J$13:$J$201,0))=TRUE,"0",INDEX(rank!$L$13:$L$201,MATCH(D136,rank!$J$13:$J$201,0)))</f>
        <v>0</v>
      </c>
      <c r="V136" s="217" t="str">
        <f>IF(ISERROR(MATCH(D136,rank!$U$13:$U$201,0))=TRUE,"0",INDEX(rank!$W$13:$W$201,MATCH(D136,rank!$U$13:$U$201,0)))</f>
        <v>0</v>
      </c>
      <c r="W136" s="18">
        <f>IF(ISERROR(MATCH(D136,rank!$AA$13:$AA$201,0))=TRUE,"",INDEX(rank!$Y$13:$Y$201,MATCH(D136,rank!$AA$13:$AA$201,0)))</f>
      </c>
      <c r="X136" s="26">
        <f t="shared" si="4"/>
      </c>
      <c r="Y136" s="27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46"/>
      <c r="AL136" s="28"/>
      <c r="AM136" s="28"/>
      <c r="AN136" s="28"/>
      <c r="AO136" s="28"/>
      <c r="AP136" s="28"/>
      <c r="AQ136" s="246"/>
      <c r="AR136" s="28"/>
    </row>
    <row r="137" spans="1:44" ht="13.5" customHeight="1" thickBot="1">
      <c r="A137" s="268" t="s">
        <v>11</v>
      </c>
      <c r="B137" s="197" t="s">
        <v>213</v>
      </c>
      <c r="C137" s="77" t="s">
        <v>215</v>
      </c>
      <c r="D137" s="30">
        <v>159</v>
      </c>
      <c r="E137" s="31" t="s">
        <v>226</v>
      </c>
      <c r="F137" s="32">
        <v>29106</v>
      </c>
      <c r="G137" s="33">
        <v>10166</v>
      </c>
      <c r="H137" s="34" t="s">
        <v>64</v>
      </c>
      <c r="I137" s="30" t="s">
        <v>27</v>
      </c>
      <c r="J137" s="30" t="s">
        <v>27</v>
      </c>
      <c r="K137" s="34" t="s">
        <v>36</v>
      </c>
      <c r="L137" s="30" t="s">
        <v>27</v>
      </c>
      <c r="M137" s="30" t="s">
        <v>27</v>
      </c>
      <c r="N137" s="30" t="s">
        <v>27</v>
      </c>
      <c r="O137" s="35" t="s">
        <v>27</v>
      </c>
      <c r="P137" s="36">
        <f>IF(ISERROR(MATCH(D137,rank!$C$13:$C$201,0))=TRUE,"",INDEX(rank!$A$13:$A$201,MATCH(D137,rank!$C$13:$C$201,0)))</f>
        <v>91</v>
      </c>
      <c r="Q137" s="277" t="str">
        <f>IF(ISERROR(MATCH(D137,rank!$C$13:$C$201,0))=TRUE,"",INDEX(rank!$E$13:$E$201,MATCH(D137,rank!$C$13:$C$201,0)))</f>
        <v>65h 58' 03"</v>
      </c>
      <c r="R137" s="272" t="str">
        <f>IF(ISERROR(MATCH(D137,rank!$C$13:$C$201,0))=TRUE,"",INDEX(rank!$F$13:$F$201,MATCH(D137,rank!$C$13:$C$201,0)))</f>
        <v>+ 1h 45' 48"</v>
      </c>
      <c r="S137" s="30">
        <f>IF(ISERROR(MATCH(A137,rank!$O$13:$O$33,0))=TRUE,"",INDEX(rank!$N$13:$N$201,MATCH(A137,rank!$O$13:$O$33,0)))</f>
      </c>
      <c r="T137" s="286">
        <f>IF(ISERROR(MATCH(A137,rank!$O$13:$O$33,0))=TRUE,"",INDEX(rank!$P$13:$P$33,MATCH(A137,rank!$O$13:$O$33,0)))</f>
      </c>
      <c r="U137" s="218">
        <f>IF(ISERROR(MATCH(D137,rank!$J$13:$J$201,0))=TRUE,"0",INDEX(rank!$L$13:$L$201,MATCH(D137,rank!$J$13:$J$201,0)))</f>
        <v>6</v>
      </c>
      <c r="V137" s="218">
        <f>IF(ISERROR(MATCH(D137,rank!$U$13:$U$201,0))=TRUE,"0",INDEX(rank!$W$13:$W$201,MATCH(D137,rank!$U$13:$U$201,0)))</f>
        <v>1</v>
      </c>
      <c r="W137" s="30">
        <f>IF(ISERROR(MATCH(D137,rank!$AA$13:$AA$201,0))=TRUE,"",INDEX(rank!$Y$13:$Y$201,MATCH(D137,rank!$AA$13:$AA$201,0)))</f>
      </c>
      <c r="X137" s="38">
        <f t="shared" si="4"/>
        <v>1</v>
      </c>
      <c r="Y137" s="39"/>
      <c r="Z137" s="40"/>
      <c r="AA137" s="40" t="s">
        <v>28</v>
      </c>
      <c r="AB137" s="40"/>
      <c r="AC137" s="40"/>
      <c r="AD137" s="40"/>
      <c r="AE137" s="40"/>
      <c r="AF137" s="40"/>
      <c r="AG137" s="40"/>
      <c r="AH137" s="40"/>
      <c r="AI137" s="40"/>
      <c r="AJ137" s="40"/>
      <c r="AK137" s="247"/>
      <c r="AL137" s="40"/>
      <c r="AM137" s="40"/>
      <c r="AN137" s="40"/>
      <c r="AO137" s="40"/>
      <c r="AP137" s="40"/>
      <c r="AQ137" s="247"/>
      <c r="AR137" s="40"/>
    </row>
    <row r="138" spans="1:44" ht="13.5" customHeight="1" thickTop="1">
      <c r="A138" s="268" t="s">
        <v>19</v>
      </c>
      <c r="B138" s="203" t="s">
        <v>340</v>
      </c>
      <c r="C138" s="83" t="s">
        <v>341</v>
      </c>
      <c r="D138" s="41">
        <v>161</v>
      </c>
      <c r="E138" s="42" t="s">
        <v>227</v>
      </c>
      <c r="F138" s="43">
        <v>28888</v>
      </c>
      <c r="G138" s="44">
        <v>10384</v>
      </c>
      <c r="H138" s="45" t="s">
        <v>43</v>
      </c>
      <c r="I138" s="41" t="s">
        <v>27</v>
      </c>
      <c r="J138" s="41" t="s">
        <v>28</v>
      </c>
      <c r="K138" s="45" t="s">
        <v>29</v>
      </c>
      <c r="L138" s="41" t="s">
        <v>332</v>
      </c>
      <c r="M138" s="41" t="s">
        <v>27</v>
      </c>
      <c r="N138" s="41" t="s">
        <v>27</v>
      </c>
      <c r="O138" s="46" t="s">
        <v>27</v>
      </c>
      <c r="P138" s="47">
        <f>IF(ISERROR(MATCH(D138,rank!$C$13:$C$201,0))=TRUE,"",INDEX(rank!$A$13:$A$201,MATCH(D138,rank!$C$13:$C$201,0)))</f>
        <v>83</v>
      </c>
      <c r="Q138" s="278" t="str">
        <f>IF(ISERROR(MATCH(D138,rank!$C$13:$C$201,0))=TRUE,"",INDEX(rank!$E$13:$E$201,MATCH(D138,rank!$C$13:$C$201,0)))</f>
        <v>65h 49' 48"</v>
      </c>
      <c r="R138" s="273" t="str">
        <f>IF(ISERROR(MATCH(D138,rank!$C$13:$C$201,0))=TRUE,"",INDEX(rank!$F$13:$F$201,MATCH(D138,rank!$C$13:$C$201,0)))</f>
        <v>+ 1h 37' 33"</v>
      </c>
      <c r="S138" s="41">
        <f>IF(ISERROR(MATCH(A138,rank!$O$13:$O$33,0))=TRUE,"",INDEX(rank!$N$13:$N$201,MATCH(A138,rank!$O$13:$O$33,0)))</f>
      </c>
      <c r="T138" s="287">
        <f>IF(ISERROR(MATCH(A138,rank!$O$13:$O$33,0))=TRUE,"",INDEX(rank!$P$13:$P$33,MATCH(A138,rank!$O$13:$O$33,0)))</f>
      </c>
      <c r="U138" s="219">
        <f>IF(ISERROR(MATCH(D138,rank!$J$13:$J$201,0))=TRUE,"0",INDEX(rank!$L$13:$L$201,MATCH(D138,rank!$J$13:$J$201,0)))</f>
        <v>30</v>
      </c>
      <c r="V138" s="219">
        <f>IF(ISERROR(MATCH(D138,rank!$U$13:$U$201,0))=TRUE,"0",INDEX(rank!$W$13:$W$201,MATCH(D138,rank!$U$13:$U$201,0)))</f>
        <v>4</v>
      </c>
      <c r="W138" s="41">
        <f>IF(ISERROR(MATCH(D138,rank!$AA$13:$AA$201,0))=TRUE,"",INDEX(rank!$Y$13:$Y$201,MATCH(D138,rank!$AA$13:$AA$201,0)))</f>
      </c>
      <c r="X138" s="49">
        <f t="shared" si="4"/>
        <v>2</v>
      </c>
      <c r="Y138" s="50"/>
      <c r="Z138" s="51"/>
      <c r="AA138" s="51"/>
      <c r="AB138" s="51"/>
      <c r="AC138" s="51"/>
      <c r="AD138" s="51"/>
      <c r="AE138" s="51"/>
      <c r="AF138" s="51" t="s">
        <v>28</v>
      </c>
      <c r="AG138" s="51"/>
      <c r="AH138" s="51" t="s">
        <v>28</v>
      </c>
      <c r="AI138" s="51"/>
      <c r="AJ138" s="51"/>
      <c r="AK138" s="248"/>
      <c r="AL138" s="51"/>
      <c r="AM138" s="51"/>
      <c r="AN138" s="51"/>
      <c r="AO138" s="51"/>
      <c r="AP138" s="51"/>
      <c r="AQ138" s="248"/>
      <c r="AR138" s="51"/>
    </row>
    <row r="139" spans="1:44" ht="13.5" customHeight="1">
      <c r="A139" s="268" t="s">
        <v>19</v>
      </c>
      <c r="B139" s="204" t="s">
        <v>228</v>
      </c>
      <c r="C139" s="84" t="s">
        <v>229</v>
      </c>
      <c r="D139" s="18">
        <v>162</v>
      </c>
      <c r="E139" s="19" t="s">
        <v>230</v>
      </c>
      <c r="F139" s="20">
        <v>29666</v>
      </c>
      <c r="G139" s="21">
        <v>9606</v>
      </c>
      <c r="H139" s="22" t="s">
        <v>43</v>
      </c>
      <c r="I139" s="18" t="s">
        <v>27</v>
      </c>
      <c r="J139" s="18" t="s">
        <v>27</v>
      </c>
      <c r="K139" s="22" t="s">
        <v>55</v>
      </c>
      <c r="L139" s="18" t="s">
        <v>27</v>
      </c>
      <c r="M139" s="18" t="s">
        <v>27</v>
      </c>
      <c r="N139" s="18" t="s">
        <v>27</v>
      </c>
      <c r="O139" s="23" t="s">
        <v>27</v>
      </c>
      <c r="P139" s="24">
        <f>IF(ISERROR(MATCH(D139,rank!$C$13:$C$201,0))=TRUE,"",INDEX(rank!$A$13:$A$201,MATCH(D139,rank!$C$13:$C$201,0)))</f>
        <v>152</v>
      </c>
      <c r="Q139" s="276" t="str">
        <f>IF(ISERROR(MATCH(D139,rank!$C$13:$C$201,0))=TRUE,"",INDEX(rank!$E$13:$E$201,MATCH(D139,rank!$C$13:$C$201,0)))</f>
        <v>66h 31' 55"</v>
      </c>
      <c r="R139" s="271" t="str">
        <f>IF(ISERROR(MATCH(D139,rank!$C$13:$C$201,0))=TRUE,"",INDEX(rank!$F$13:$F$201,MATCH(D139,rank!$C$13:$C$201,0)))</f>
        <v>+ 2h 19' 40"</v>
      </c>
      <c r="S139" s="18">
        <f>IF(ISERROR(MATCH(A139,rank!$O$13:$O$33,0))=TRUE,"",INDEX(rank!$N$13:$N$201,MATCH(A139,rank!$O$13:$O$33,0)))</f>
      </c>
      <c r="T139" s="284">
        <f>IF(ISERROR(MATCH(A139,rank!$O$13:$O$33,0))=TRUE,"",INDEX(rank!$P$13:$P$33,MATCH(A139,rank!$O$13:$O$33,0)))</f>
      </c>
      <c r="U139" s="217">
        <f>IF(ISERROR(MATCH(D139,rank!$J$13:$J$201,0))=TRUE,"0",INDEX(rank!$L$13:$L$201,MATCH(D139,rank!$J$13:$J$201,0)))</f>
        <v>127</v>
      </c>
      <c r="V139" s="217" t="str">
        <f>IF(ISERROR(MATCH(D139,rank!$U$13:$U$201,0))=TRUE,"0",INDEX(rank!$W$13:$W$201,MATCH(D139,rank!$U$13:$U$201,0)))</f>
        <v>0</v>
      </c>
      <c r="W139" s="18">
        <f>IF(ISERROR(MATCH(D139,rank!$AA$13:$AA$201,0))=TRUE,"",INDEX(rank!$Y$13:$Y$201,MATCH(D139,rank!$AA$13:$AA$201,0)))</f>
      </c>
      <c r="X139" s="26">
        <f t="shared" si="4"/>
      </c>
      <c r="Y139" s="27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46"/>
      <c r="AL139" s="28"/>
      <c r="AM139" s="28"/>
      <c r="AN139" s="28"/>
      <c r="AO139" s="28"/>
      <c r="AP139" s="28"/>
      <c r="AQ139" s="246"/>
      <c r="AR139" s="28"/>
    </row>
    <row r="140" spans="1:44" ht="13.5" customHeight="1">
      <c r="A140" s="268" t="s">
        <v>19</v>
      </c>
      <c r="B140" s="204" t="s">
        <v>228</v>
      </c>
      <c r="C140" s="84" t="s">
        <v>229</v>
      </c>
      <c r="D140" s="18">
        <v>163</v>
      </c>
      <c r="E140" s="19" t="s">
        <v>231</v>
      </c>
      <c r="F140" s="20">
        <v>31265</v>
      </c>
      <c r="G140" s="21">
        <v>8007</v>
      </c>
      <c r="H140" s="22" t="s">
        <v>43</v>
      </c>
      <c r="I140" s="18" t="s">
        <v>27</v>
      </c>
      <c r="J140" s="18" t="s">
        <v>27</v>
      </c>
      <c r="K140" s="22" t="s">
        <v>55</v>
      </c>
      <c r="L140" s="18" t="s">
        <v>27</v>
      </c>
      <c r="M140" s="18" t="s">
        <v>27</v>
      </c>
      <c r="N140" s="18" t="s">
        <v>27</v>
      </c>
      <c r="O140" s="23" t="s">
        <v>52</v>
      </c>
      <c r="P140" s="24">
        <f>IF(ISERROR(MATCH(D140,rank!$C$13:$C$201,0))=TRUE,"",INDEX(rank!$A$13:$A$201,MATCH(D140,rank!$C$13:$C$201,0)))</f>
        <v>130</v>
      </c>
      <c r="Q140" s="276" t="str">
        <f>IF(ISERROR(MATCH(D140,rank!$C$13:$C$201,0))=TRUE,"",INDEX(rank!$E$13:$E$201,MATCH(D140,rank!$C$13:$C$201,0)))</f>
        <v>66h 23' 24"</v>
      </c>
      <c r="R140" s="271" t="str">
        <f>IF(ISERROR(MATCH(D140,rank!$C$13:$C$201,0))=TRUE,"",INDEX(rank!$F$13:$F$201,MATCH(D140,rank!$C$13:$C$201,0)))</f>
        <v>+ 2h 11' 09"</v>
      </c>
      <c r="S140" s="18">
        <f>IF(ISERROR(MATCH(A140,rank!$O$13:$O$33,0))=TRUE,"",INDEX(rank!$N$13:$N$201,MATCH(A140,rank!$O$13:$O$33,0)))</f>
      </c>
      <c r="T140" s="284">
        <f>IF(ISERROR(MATCH(A140,rank!$O$13:$O$33,0))=TRUE,"",INDEX(rank!$P$13:$P$33,MATCH(A140,rank!$O$13:$O$33,0)))</f>
      </c>
      <c r="U140" s="217" t="str">
        <f>IF(ISERROR(MATCH(D140,rank!$J$13:$J$201,0))=TRUE,"0",INDEX(rank!$L$13:$L$201,MATCH(D140,rank!$J$13:$J$201,0)))</f>
        <v>0</v>
      </c>
      <c r="V140" s="217" t="str">
        <f>IF(ISERROR(MATCH(D140,rank!$U$13:$U$201,0))=TRUE,"0",INDEX(rank!$W$13:$W$201,MATCH(D140,rank!$U$13:$U$201,0)))</f>
        <v>0</v>
      </c>
      <c r="W140" s="18">
        <f>IF(ISERROR(MATCH(D140,rank!$AA$13:$AA$201,0))=TRUE,"",INDEX(rank!$Y$13:$Y$201,MATCH(D140,rank!$AA$13:$AA$201,0)))</f>
        <v>16</v>
      </c>
      <c r="X140" s="26">
        <f t="shared" si="4"/>
      </c>
      <c r="Y140" s="27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46"/>
      <c r="AL140" s="28"/>
      <c r="AM140" s="28"/>
      <c r="AN140" s="28"/>
      <c r="AO140" s="28"/>
      <c r="AP140" s="28"/>
      <c r="AQ140" s="246"/>
      <c r="AR140" s="28"/>
    </row>
    <row r="141" spans="1:44" ht="13.5" customHeight="1">
      <c r="A141" s="268" t="s">
        <v>19</v>
      </c>
      <c r="B141" s="204" t="s">
        <v>228</v>
      </c>
      <c r="C141" s="84" t="s">
        <v>229</v>
      </c>
      <c r="D141" s="18">
        <v>164</v>
      </c>
      <c r="E141" s="19" t="s">
        <v>232</v>
      </c>
      <c r="F141" s="20">
        <v>31259</v>
      </c>
      <c r="G141" s="21">
        <v>8013</v>
      </c>
      <c r="H141" s="22" t="s">
        <v>43</v>
      </c>
      <c r="I141" s="18" t="s">
        <v>27</v>
      </c>
      <c r="J141" s="18" t="s">
        <v>27</v>
      </c>
      <c r="K141" s="22" t="s">
        <v>34</v>
      </c>
      <c r="L141" s="18" t="s">
        <v>27</v>
      </c>
      <c r="M141" s="18" t="s">
        <v>27</v>
      </c>
      <c r="N141" s="18" t="s">
        <v>27</v>
      </c>
      <c r="O141" s="23" t="s">
        <v>52</v>
      </c>
      <c r="P141" s="24">
        <f>IF(ISERROR(MATCH(D141,rank!$C$13:$C$201,0))=TRUE,"",INDEX(rank!$A$13:$A$201,MATCH(D141,rank!$C$13:$C$201,0)))</f>
      </c>
      <c r="Q141" s="25">
        <f>IF(ISERROR(MATCH(D141,rank!$C$13:$C$201,0))=TRUE,"",INDEX(rank!$E$13:$E$201,MATCH(D141,rank!$C$13:$C$201,0)))</f>
      </c>
      <c r="R141" s="271">
        <f>IF(ISERROR(MATCH(D141,rank!$C$13:$C$201,0))=TRUE,"",INDEX(rank!$F$13:$F$201,MATCH(D141,rank!$C$13:$C$201,0)))</f>
      </c>
      <c r="S141" s="18">
        <f>IF(ISERROR(MATCH(A141,rank!$O$13:$O$33,0))=TRUE,"",INDEX(rank!$N$13:$N$201,MATCH(A141,rank!$O$13:$O$33,0)))</f>
      </c>
      <c r="T141" s="284">
        <f>IF(ISERROR(MATCH(A141,rank!$O$13:$O$33,0))=TRUE,"",INDEX(rank!$P$13:$P$33,MATCH(A141,rank!$O$13:$O$33,0)))</f>
      </c>
      <c r="U141" s="217" t="str">
        <f>IF(ISERROR(MATCH(D141,rank!$J$13:$J$201,0))=TRUE,"0",INDEX(rank!$L$13:$L$201,MATCH(D141,rank!$J$13:$J$201,0)))</f>
        <v>0</v>
      </c>
      <c r="V141" s="217" t="str">
        <f>IF(ISERROR(MATCH(D141,rank!$U$13:$U$201,0))=TRUE,"0",INDEX(rank!$W$13:$W$201,MATCH(D141,rank!$U$13:$U$201,0)))</f>
        <v>0</v>
      </c>
      <c r="W141" s="18">
        <f>IF(ISERROR(MATCH(D141,rank!$AA$13:$AA$201,0))=TRUE,"",INDEX(rank!$Y$13:$Y$201,MATCH(D141,rank!$AA$13:$AA$201,0)))</f>
      </c>
      <c r="X141" s="26">
        <f t="shared" si="4"/>
      </c>
      <c r="Y141" s="27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46"/>
      <c r="AL141" s="28"/>
      <c r="AM141" s="28"/>
      <c r="AN141" s="28"/>
      <c r="AO141" s="28"/>
      <c r="AP141" s="28"/>
      <c r="AQ141" s="246"/>
      <c r="AR141" s="28"/>
    </row>
    <row r="142" spans="1:44" ht="13.5" customHeight="1">
      <c r="A142" s="268" t="s">
        <v>19</v>
      </c>
      <c r="B142" s="204" t="s">
        <v>228</v>
      </c>
      <c r="C142" s="84" t="s">
        <v>229</v>
      </c>
      <c r="D142" s="18">
        <v>165</v>
      </c>
      <c r="E142" s="19" t="s">
        <v>233</v>
      </c>
      <c r="F142" s="20">
        <v>30137</v>
      </c>
      <c r="G142" s="21">
        <v>9135</v>
      </c>
      <c r="H142" s="22" t="s">
        <v>64</v>
      </c>
      <c r="I142" s="18" t="s">
        <v>27</v>
      </c>
      <c r="J142" s="18" t="s">
        <v>27</v>
      </c>
      <c r="K142" s="22" t="s">
        <v>62</v>
      </c>
      <c r="L142" s="18" t="s">
        <v>27</v>
      </c>
      <c r="M142" s="18" t="s">
        <v>27</v>
      </c>
      <c r="N142" s="18" t="s">
        <v>27</v>
      </c>
      <c r="O142" s="23" t="s">
        <v>52</v>
      </c>
      <c r="P142" s="24">
        <f>IF(ISERROR(MATCH(D142,rank!$C$13:$C$201,0))=TRUE,"",INDEX(rank!$A$13:$A$201,MATCH(D142,rank!$C$13:$C$201,0)))</f>
        <v>112</v>
      </c>
      <c r="Q142" s="276" t="str">
        <f>IF(ISERROR(MATCH(D142,rank!$C$13:$C$201,0))=TRUE,"",INDEX(rank!$E$13:$E$201,MATCH(D142,rank!$C$13:$C$201,0)))</f>
        <v>66h 16' 47"</v>
      </c>
      <c r="R142" s="271" t="str">
        <f>IF(ISERROR(MATCH(D142,rank!$C$13:$C$201,0))=TRUE,"",INDEX(rank!$F$13:$F$201,MATCH(D142,rank!$C$13:$C$201,0)))</f>
        <v>+ 2h 04' 32"</v>
      </c>
      <c r="S142" s="18">
        <f>IF(ISERROR(MATCH(A142,rank!$O$13:$O$33,0))=TRUE,"",INDEX(rank!$N$13:$N$201,MATCH(A142,rank!$O$13:$O$33,0)))</f>
      </c>
      <c r="T142" s="284">
        <f>IF(ISERROR(MATCH(A142,rank!$O$13:$O$33,0))=TRUE,"",INDEX(rank!$P$13:$P$33,MATCH(A142,rank!$O$13:$O$33,0)))</f>
      </c>
      <c r="U142" s="217">
        <f>IF(ISERROR(MATCH(D142,rank!$J$13:$J$201,0))=TRUE,"0",INDEX(rank!$L$13:$L$201,MATCH(D142,rank!$J$13:$J$201,0)))</f>
        <v>63</v>
      </c>
      <c r="V142" s="217">
        <f>IF(ISERROR(MATCH(D142,rank!$U$13:$U$201,0))=TRUE,"0",INDEX(rank!$W$13:$W$201,MATCH(D142,rank!$U$13:$U$201,0)))</f>
        <v>26</v>
      </c>
      <c r="W142" s="18">
        <f>IF(ISERROR(MATCH(D142,rank!$AA$13:$AA$201,0))=TRUE,"",INDEX(rank!$Y$13:$Y$201,MATCH(D142,rank!$AA$13:$AA$201,0)))</f>
        <v>13</v>
      </c>
      <c r="X142" s="26">
        <f t="shared" si="4"/>
        <v>2</v>
      </c>
      <c r="Y142" s="27"/>
      <c r="Z142" s="28"/>
      <c r="AA142" s="28"/>
      <c r="AB142" s="28"/>
      <c r="AC142" s="28" t="s">
        <v>28</v>
      </c>
      <c r="AD142" s="28"/>
      <c r="AE142" s="28"/>
      <c r="AF142" s="28"/>
      <c r="AG142" s="28"/>
      <c r="AH142" s="28"/>
      <c r="AI142" s="28" t="s">
        <v>28</v>
      </c>
      <c r="AJ142" s="28"/>
      <c r="AK142" s="246"/>
      <c r="AL142" s="28"/>
      <c r="AM142" s="28"/>
      <c r="AN142" s="28"/>
      <c r="AO142" s="28"/>
      <c r="AP142" s="28"/>
      <c r="AQ142" s="246"/>
      <c r="AR142" s="28"/>
    </row>
    <row r="143" spans="1:44" ht="13.5" customHeight="1">
      <c r="A143" s="268" t="s">
        <v>19</v>
      </c>
      <c r="B143" s="204" t="s">
        <v>228</v>
      </c>
      <c r="C143" s="84" t="s">
        <v>229</v>
      </c>
      <c r="D143" s="18">
        <v>166</v>
      </c>
      <c r="E143" s="19" t="s">
        <v>234</v>
      </c>
      <c r="F143" s="20">
        <v>27779</v>
      </c>
      <c r="G143" s="21">
        <v>11493</v>
      </c>
      <c r="H143" s="22" t="s">
        <v>43</v>
      </c>
      <c r="I143" s="18" t="s">
        <v>27</v>
      </c>
      <c r="J143" s="18" t="s">
        <v>27</v>
      </c>
      <c r="K143" s="22" t="s">
        <v>62</v>
      </c>
      <c r="L143" s="18" t="s">
        <v>27</v>
      </c>
      <c r="M143" s="18" t="s">
        <v>27</v>
      </c>
      <c r="N143" s="18" t="s">
        <v>27</v>
      </c>
      <c r="O143" s="23" t="s">
        <v>27</v>
      </c>
      <c r="P143" s="24">
        <f>IF(ISERROR(MATCH(D143,rank!$C$13:$C$201,0))=TRUE,"",INDEX(rank!$A$13:$A$201,MATCH(D143,rank!$C$13:$C$201,0)))</f>
        <v>126</v>
      </c>
      <c r="Q143" s="276" t="str">
        <f>IF(ISERROR(MATCH(D143,rank!$C$13:$C$201,0))=TRUE,"",INDEX(rank!$E$13:$E$201,MATCH(D143,rank!$C$13:$C$201,0)))</f>
        <v>66h 22' 46"</v>
      </c>
      <c r="R143" s="271" t="str">
        <f>IF(ISERROR(MATCH(D143,rank!$C$13:$C$201,0))=TRUE,"",INDEX(rank!$F$13:$F$201,MATCH(D143,rank!$C$13:$C$201,0)))</f>
        <v>+ 2h 10' 31"</v>
      </c>
      <c r="S143" s="18">
        <f>IF(ISERROR(MATCH(A143,rank!$O$13:$O$33,0))=TRUE,"",INDEX(rank!$N$13:$N$201,MATCH(A143,rank!$O$13:$O$33,0)))</f>
      </c>
      <c r="T143" s="284">
        <f>IF(ISERROR(MATCH(A143,rank!$O$13:$O$33,0))=TRUE,"",INDEX(rank!$P$13:$P$33,MATCH(A143,rank!$O$13:$O$33,0)))</f>
      </c>
      <c r="U143" s="217">
        <f>IF(ISERROR(MATCH(D143,rank!$J$13:$J$201,0))=TRUE,"0",INDEX(rank!$L$13:$L$201,MATCH(D143,rank!$J$13:$J$201,0)))</f>
        <v>0</v>
      </c>
      <c r="V143" s="217" t="str">
        <f>IF(ISERROR(MATCH(D143,rank!$U$13:$U$201,0))=TRUE,"0",INDEX(rank!$W$13:$W$201,MATCH(D143,rank!$U$13:$U$201,0)))</f>
        <v>0</v>
      </c>
      <c r="W143" s="18">
        <f>IF(ISERROR(MATCH(D143,rank!$AA$13:$AA$201,0))=TRUE,"",INDEX(rank!$Y$13:$Y$201,MATCH(D143,rank!$AA$13:$AA$201,0)))</f>
      </c>
      <c r="X143" s="26">
        <f t="shared" si="4"/>
        <v>1</v>
      </c>
      <c r="Y143" s="27"/>
      <c r="Z143" s="28"/>
      <c r="AA143" s="28"/>
      <c r="AB143" s="28"/>
      <c r="AC143" s="28"/>
      <c r="AD143" s="28"/>
      <c r="AE143" s="28"/>
      <c r="AF143" s="28" t="s">
        <v>28</v>
      </c>
      <c r="AG143" s="28"/>
      <c r="AH143" s="28"/>
      <c r="AI143" s="28"/>
      <c r="AJ143" s="28"/>
      <c r="AK143" s="246"/>
      <c r="AL143" s="28"/>
      <c r="AM143" s="28"/>
      <c r="AN143" s="28"/>
      <c r="AO143" s="28"/>
      <c r="AP143" s="28"/>
      <c r="AQ143" s="246"/>
      <c r="AR143" s="28"/>
    </row>
    <row r="144" spans="1:44" ht="13.5" customHeight="1">
      <c r="A144" s="268" t="s">
        <v>19</v>
      </c>
      <c r="B144" s="204" t="s">
        <v>228</v>
      </c>
      <c r="C144" s="84" t="s">
        <v>229</v>
      </c>
      <c r="D144" s="18">
        <v>167</v>
      </c>
      <c r="E144" s="19" t="s">
        <v>235</v>
      </c>
      <c r="F144" s="20">
        <v>31028</v>
      </c>
      <c r="G144" s="21">
        <v>8244</v>
      </c>
      <c r="H144" s="22" t="s">
        <v>43</v>
      </c>
      <c r="I144" s="18" t="s">
        <v>27</v>
      </c>
      <c r="J144" s="18" t="s">
        <v>27</v>
      </c>
      <c r="K144" s="22" t="s">
        <v>29</v>
      </c>
      <c r="L144" s="18" t="s">
        <v>27</v>
      </c>
      <c r="M144" s="18" t="s">
        <v>27</v>
      </c>
      <c r="N144" s="18" t="s">
        <v>27</v>
      </c>
      <c r="O144" s="23" t="s">
        <v>52</v>
      </c>
      <c r="P144" s="24">
        <f>IF(ISERROR(MATCH(D144,rank!$C$13:$C$201,0))=TRUE,"",INDEX(rank!$A$13:$A$201,MATCH(D144,rank!$C$13:$C$201,0)))</f>
        <v>134</v>
      </c>
      <c r="Q144" s="276" t="str">
        <f>IF(ISERROR(MATCH(D144,rank!$C$13:$C$201,0))=TRUE,"",INDEX(rank!$E$13:$E$201,MATCH(D144,rank!$C$13:$C$201,0)))</f>
        <v>66h 24' 14"</v>
      </c>
      <c r="R144" s="271" t="str">
        <f>IF(ISERROR(MATCH(D144,rank!$C$13:$C$201,0))=TRUE,"",INDEX(rank!$F$13:$F$201,MATCH(D144,rank!$C$13:$C$201,0)))</f>
        <v>+ 2h 11' 59"</v>
      </c>
      <c r="S144" s="18">
        <f>IF(ISERROR(MATCH(A144,rank!$O$13:$O$33,0))=TRUE,"",INDEX(rank!$N$13:$N$201,MATCH(A144,rank!$O$13:$O$33,0)))</f>
      </c>
      <c r="T144" s="284">
        <f>IF(ISERROR(MATCH(A144,rank!$O$13:$O$33,0))=TRUE,"",INDEX(rank!$P$13:$P$33,MATCH(A144,rank!$O$13:$O$33,0)))</f>
      </c>
      <c r="U144" s="217">
        <f>IF(ISERROR(MATCH(D144,rank!$J$13:$J$201,0))=TRUE,"0",INDEX(rank!$L$13:$L$201,MATCH(D144,rank!$J$13:$J$201,0)))</f>
        <v>39</v>
      </c>
      <c r="V144" s="217">
        <f>IF(ISERROR(MATCH(D144,rank!$U$13:$U$201,0))=TRUE,"0",INDEX(rank!$W$13:$W$201,MATCH(D144,rank!$U$13:$U$201,0)))</f>
        <v>2</v>
      </c>
      <c r="W144" s="18">
        <f>IF(ISERROR(MATCH(D144,rank!$AA$13:$AA$201,0))=TRUE,"",INDEX(rank!$Y$13:$Y$201,MATCH(D144,rank!$AA$13:$AA$201,0)))</f>
        <v>18</v>
      </c>
      <c r="X144" s="26">
        <f t="shared" si="4"/>
        <v>1</v>
      </c>
      <c r="Y144" s="27"/>
      <c r="Z144" s="28"/>
      <c r="AA144" s="28" t="s">
        <v>28</v>
      </c>
      <c r="AB144" s="28"/>
      <c r="AC144" s="28"/>
      <c r="AD144" s="28"/>
      <c r="AE144" s="28"/>
      <c r="AF144" s="28"/>
      <c r="AG144" s="28"/>
      <c r="AH144" s="28"/>
      <c r="AI144" s="28"/>
      <c r="AJ144" s="28"/>
      <c r="AK144" s="246"/>
      <c r="AL144" s="28"/>
      <c r="AM144" s="28"/>
      <c r="AN144" s="28"/>
      <c r="AO144" s="28"/>
      <c r="AP144" s="28"/>
      <c r="AQ144" s="246"/>
      <c r="AR144" s="28"/>
    </row>
    <row r="145" spans="1:44" ht="13.5" customHeight="1">
      <c r="A145" s="268" t="s">
        <v>19</v>
      </c>
      <c r="B145" s="204" t="s">
        <v>228</v>
      </c>
      <c r="C145" s="84" t="s">
        <v>229</v>
      </c>
      <c r="D145" s="18">
        <v>168</v>
      </c>
      <c r="E145" s="19" t="s">
        <v>236</v>
      </c>
      <c r="F145" s="20">
        <v>30776</v>
      </c>
      <c r="G145" s="21">
        <v>8496</v>
      </c>
      <c r="H145" s="22" t="s">
        <v>237</v>
      </c>
      <c r="I145" s="18" t="s">
        <v>27</v>
      </c>
      <c r="J145" s="18" t="s">
        <v>27</v>
      </c>
      <c r="K145" s="22" t="s">
        <v>38</v>
      </c>
      <c r="L145" s="18" t="s">
        <v>27</v>
      </c>
      <c r="M145" s="18" t="s">
        <v>27</v>
      </c>
      <c r="N145" s="18" t="s">
        <v>27</v>
      </c>
      <c r="O145" s="23" t="s">
        <v>332</v>
      </c>
      <c r="P145" s="24">
        <f>IF(ISERROR(MATCH(D145,rank!$C$13:$C$201,0))=TRUE,"",INDEX(rank!$A$13:$A$201,MATCH(D145,rank!$C$13:$C$201,0)))</f>
        <v>85</v>
      </c>
      <c r="Q145" s="276" t="str">
        <f>IF(ISERROR(MATCH(D145,rank!$C$13:$C$201,0))=TRUE,"",INDEX(rank!$E$13:$E$201,MATCH(D145,rank!$C$13:$C$201,0)))</f>
        <v>65h 50' 29"</v>
      </c>
      <c r="R145" s="271" t="str">
        <f>IF(ISERROR(MATCH(D145,rank!$C$13:$C$201,0))=TRUE,"",INDEX(rank!$F$13:$F$201,MATCH(D145,rank!$C$13:$C$201,0)))</f>
        <v>+ 1h 38' 14"</v>
      </c>
      <c r="S145" s="18">
        <f>IF(ISERROR(MATCH(A145,rank!$O$13:$O$33,0))=TRUE,"",INDEX(rank!$N$13:$N$201,MATCH(A145,rank!$O$13:$O$33,0)))</f>
      </c>
      <c r="T145" s="284">
        <f>IF(ISERROR(MATCH(A145,rank!$O$13:$O$33,0))=TRUE,"",INDEX(rank!$P$13:$P$33,MATCH(A145,rank!$O$13:$O$33,0)))</f>
      </c>
      <c r="U145" s="217">
        <f>IF(ISERROR(MATCH(D145,rank!$J$13:$J$201,0))=TRUE,"0",INDEX(rank!$L$13:$L$201,MATCH(D145,rank!$J$13:$J$201,0)))</f>
        <v>9</v>
      </c>
      <c r="V145" s="217" t="str">
        <f>IF(ISERROR(MATCH(D145,rank!$U$13:$U$201,0))=TRUE,"0",INDEX(rank!$W$13:$W$201,MATCH(D145,rank!$U$13:$U$201,0)))</f>
        <v>0</v>
      </c>
      <c r="W145" s="18">
        <f>IF(ISERROR(MATCH(D145,rank!$AA$13:$AA$201,0))=TRUE,"",INDEX(rank!$Y$13:$Y$201,MATCH(D145,rank!$AA$13:$AA$201,0)))</f>
        <v>10</v>
      </c>
      <c r="X145" s="26">
        <f t="shared" si="4"/>
      </c>
      <c r="Y145" s="27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46"/>
      <c r="AL145" s="28"/>
      <c r="AM145" s="28"/>
      <c r="AN145" s="28"/>
      <c r="AO145" s="28"/>
      <c r="AP145" s="28"/>
      <c r="AQ145" s="246"/>
      <c r="AR145" s="28"/>
    </row>
    <row r="146" spans="1:44" ht="13.5" customHeight="1" thickBot="1">
      <c r="A146" s="268" t="s">
        <v>19</v>
      </c>
      <c r="B146" s="255" t="s">
        <v>228</v>
      </c>
      <c r="C146" s="261" t="s">
        <v>229</v>
      </c>
      <c r="D146" s="30">
        <v>169</v>
      </c>
      <c r="E146" s="31" t="s">
        <v>238</v>
      </c>
      <c r="F146" s="32">
        <v>29956</v>
      </c>
      <c r="G146" s="33">
        <v>9316</v>
      </c>
      <c r="H146" s="34" t="s">
        <v>43</v>
      </c>
      <c r="I146" s="30" t="s">
        <v>420</v>
      </c>
      <c r="J146" s="30" t="s">
        <v>27</v>
      </c>
      <c r="K146" s="34" t="s">
        <v>36</v>
      </c>
      <c r="L146" s="30" t="s">
        <v>27</v>
      </c>
      <c r="M146" s="30" t="s">
        <v>27</v>
      </c>
      <c r="N146" s="30" t="s">
        <v>27</v>
      </c>
      <c r="O146" s="35" t="s">
        <v>52</v>
      </c>
      <c r="P146" s="36">
        <f>IF(ISERROR(MATCH(D146,rank!$C$13:$C$201,0))=TRUE,"",INDEX(rank!$A$13:$A$201,MATCH(D146,rank!$C$13:$C$201,0)))</f>
        <v>100</v>
      </c>
      <c r="Q146" s="277" t="str">
        <f>IF(ISERROR(MATCH(D146,rank!$C$13:$C$201,0))=TRUE,"",INDEX(rank!$E$13:$E$201,MATCH(D146,rank!$C$13:$C$201,0)))</f>
        <v>66h 08' 28"</v>
      </c>
      <c r="R146" s="272" t="str">
        <f>IF(ISERROR(MATCH(D146,rank!$C$13:$C$201,0))=TRUE,"",INDEX(rank!$F$13:$F$201,MATCH(D146,rank!$C$13:$C$201,0)))</f>
        <v>+ 1h 56' 13"</v>
      </c>
      <c r="S146" s="30">
        <f>IF(ISERROR(MATCH(A146,rank!$O$13:$O$33,0))=TRUE,"",INDEX(rank!$N$13:$N$201,MATCH(A146,rank!$O$13:$O$33,0)))</f>
      </c>
      <c r="T146" s="286">
        <f>IF(ISERROR(MATCH(A146,rank!$O$13:$O$33,0))=TRUE,"",INDEX(rank!$P$13:$P$33,MATCH(A146,rank!$O$13:$O$33,0)))</f>
      </c>
      <c r="U146" s="218">
        <f>IF(ISERROR(MATCH(D146,rank!$J$13:$J$201,0))=TRUE,"0",INDEX(rank!$L$13:$L$201,MATCH(D146,rank!$J$13:$J$201,0)))</f>
        <v>1</v>
      </c>
      <c r="V146" s="218">
        <f>IF(ISERROR(MATCH(D146,rank!$U$13:$U$201,0))=TRUE,"0",INDEX(rank!$W$13:$W$201,MATCH(D146,rank!$U$13:$U$201,0)))</f>
        <v>8</v>
      </c>
      <c r="W146" s="30">
        <f>IF(ISERROR(MATCH(D146,rank!$AA$13:$AA$201,0))=TRUE,"",INDEX(rank!$Y$13:$Y$201,MATCH(D146,rank!$AA$13:$AA$201,0)))</f>
        <v>12</v>
      </c>
      <c r="X146" s="38">
        <f t="shared" si="4"/>
        <v>1</v>
      </c>
      <c r="Y146" s="39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 t="s">
        <v>28</v>
      </c>
      <c r="AJ146" s="40"/>
      <c r="AK146" s="247"/>
      <c r="AL146" s="40"/>
      <c r="AM146" s="40"/>
      <c r="AN146" s="40"/>
      <c r="AO146" s="40"/>
      <c r="AP146" s="40"/>
      <c r="AQ146" s="247"/>
      <c r="AR146" s="40"/>
    </row>
    <row r="147" spans="1:44" ht="13.5" customHeight="1" thickTop="1">
      <c r="A147" s="268" t="s">
        <v>12</v>
      </c>
      <c r="B147" s="198" t="s">
        <v>342</v>
      </c>
      <c r="C147" s="78" t="s">
        <v>343</v>
      </c>
      <c r="D147" s="41">
        <v>171</v>
      </c>
      <c r="E147" s="42" t="s">
        <v>239</v>
      </c>
      <c r="F147" s="43">
        <v>29509</v>
      </c>
      <c r="G147" s="44">
        <v>9763</v>
      </c>
      <c r="H147" s="45" t="s">
        <v>64</v>
      </c>
      <c r="I147" s="41" t="s">
        <v>27</v>
      </c>
      <c r="J147" s="41" t="s">
        <v>28</v>
      </c>
      <c r="K147" s="45" t="s">
        <v>55</v>
      </c>
      <c r="L147" s="41" t="s">
        <v>27</v>
      </c>
      <c r="M147" s="41" t="s">
        <v>27</v>
      </c>
      <c r="N147" s="41" t="s">
        <v>27</v>
      </c>
      <c r="O147" s="46" t="s">
        <v>27</v>
      </c>
      <c r="P147" s="47">
        <f>IF(ISERROR(MATCH(D147,rank!$C$13:$C$201,0))=TRUE,"",INDEX(rank!$A$13:$A$201,MATCH(D147,rank!$C$13:$C$201,0)))</f>
        <v>121</v>
      </c>
      <c r="Q147" s="278" t="str">
        <f>IF(ISERROR(MATCH(D147,rank!$C$13:$C$201,0))=TRUE,"",INDEX(rank!$E$13:$E$201,MATCH(D147,rank!$C$13:$C$201,0)))</f>
        <v>66h 21' 53"</v>
      </c>
      <c r="R147" s="273" t="str">
        <f>IF(ISERROR(MATCH(D147,rank!$C$13:$C$201,0))=TRUE,"",INDEX(rank!$F$13:$F$201,MATCH(D147,rank!$C$13:$C$201,0)))</f>
        <v>+ 2h 09' 38"</v>
      </c>
      <c r="S147" s="41">
        <f>IF(ISERROR(MATCH(A147,rank!$O$13:$O$33,0))=TRUE,"",INDEX(rank!$N$13:$N$201,MATCH(A147,rank!$O$13:$O$33,0)))</f>
      </c>
      <c r="T147" s="287">
        <f>IF(ISERROR(MATCH(A147,rank!$O$13:$O$33,0))=TRUE,"",INDEX(rank!$P$13:$P$33,MATCH(A147,rank!$O$13:$O$33,0)))</f>
      </c>
      <c r="U147" s="219">
        <f>IF(ISERROR(MATCH(D147,rank!$J$13:$J$201,0))=TRUE,"0",INDEX(rank!$L$13:$L$201,MATCH(D147,rank!$J$13:$J$201,0)))</f>
        <v>195</v>
      </c>
      <c r="V147" s="219" t="str">
        <f>IF(ISERROR(MATCH(D147,rank!$U$13:$U$201,0))=TRUE,"0",INDEX(rank!$W$13:$W$201,MATCH(D147,rank!$U$13:$U$201,0)))</f>
        <v>0</v>
      </c>
      <c r="W147" s="41">
        <f>IF(ISERROR(MATCH(D147,rank!$AA$13:$AA$201,0))=TRUE,"",INDEX(rank!$Y$13:$Y$201,MATCH(D147,rank!$AA$13:$AA$201,0)))</f>
      </c>
      <c r="X147" s="49">
        <f t="shared" si="4"/>
      </c>
      <c r="Y147" s="50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248"/>
      <c r="AL147" s="51"/>
      <c r="AM147" s="51"/>
      <c r="AN147" s="51"/>
      <c r="AO147" s="51"/>
      <c r="AP147" s="51"/>
      <c r="AQ147" s="248"/>
      <c r="AR147" s="51"/>
    </row>
    <row r="148" spans="1:44" ht="13.5" customHeight="1">
      <c r="A148" s="268" t="s">
        <v>12</v>
      </c>
      <c r="B148" s="199" t="s">
        <v>240</v>
      </c>
      <c r="C148" s="79" t="s">
        <v>241</v>
      </c>
      <c r="D148" s="18">
        <v>172</v>
      </c>
      <c r="E148" s="19" t="s">
        <v>242</v>
      </c>
      <c r="F148" s="20">
        <v>29742</v>
      </c>
      <c r="G148" s="21">
        <v>9530</v>
      </c>
      <c r="H148" s="22" t="s">
        <v>26</v>
      </c>
      <c r="I148" s="18" t="s">
        <v>27</v>
      </c>
      <c r="J148" s="18" t="s">
        <v>27</v>
      </c>
      <c r="K148" s="22" t="s">
        <v>62</v>
      </c>
      <c r="L148" s="18" t="s">
        <v>27</v>
      </c>
      <c r="M148" s="18" t="s">
        <v>27</v>
      </c>
      <c r="N148" s="18" t="s">
        <v>27</v>
      </c>
      <c r="O148" s="23" t="s">
        <v>27</v>
      </c>
      <c r="P148" s="24">
        <f>IF(ISERROR(MATCH(D148,rank!$C$13:$C$201,0))=TRUE,"",INDEX(rank!$A$13:$A$201,MATCH(D148,rank!$C$13:$C$201,0)))</f>
        <v>39</v>
      </c>
      <c r="Q148" s="276" t="str">
        <f>IF(ISERROR(MATCH(D148,rank!$C$13:$C$201,0))=TRUE,"",INDEX(rank!$E$13:$E$201,MATCH(D148,rank!$C$13:$C$201,0)))</f>
        <v>64h 55' 23"</v>
      </c>
      <c r="R148" s="271" t="str">
        <f>IF(ISERROR(MATCH(D148,rank!$C$13:$C$201,0))=TRUE,"",INDEX(rank!$F$13:$F$201,MATCH(D148,rank!$C$13:$C$201,0)))</f>
        <v>+ 43' 08"</v>
      </c>
      <c r="S148" s="18">
        <f>IF(ISERROR(MATCH(A148,rank!$O$13:$O$33,0))=TRUE,"",INDEX(rank!$N$13:$N$201,MATCH(A148,rank!$O$13:$O$33,0)))</f>
      </c>
      <c r="T148" s="284">
        <f>IF(ISERROR(MATCH(A148,rank!$O$13:$O$33,0))=TRUE,"",INDEX(rank!$P$13:$P$33,MATCH(A148,rank!$O$13:$O$33,0)))</f>
      </c>
      <c r="U148" s="217">
        <f>IF(ISERROR(MATCH(D148,rank!$J$13:$J$201,0))=TRUE,"0",INDEX(rank!$L$13:$L$201,MATCH(D148,rank!$J$13:$J$201,0)))</f>
        <v>6</v>
      </c>
      <c r="V148" s="217">
        <f>IF(ISERROR(MATCH(D148,rank!$U$13:$U$201,0))=TRUE,"0",INDEX(rank!$W$13:$W$201,MATCH(D148,rank!$U$13:$U$201,0)))</f>
        <v>12</v>
      </c>
      <c r="W148" s="18">
        <f>IF(ISERROR(MATCH(D148,rank!$AA$13:$AA$201,0))=TRUE,"",INDEX(rank!$Y$13:$Y$201,MATCH(D148,rank!$AA$13:$AA$201,0)))</f>
      </c>
      <c r="X148" s="26">
        <f t="shared" si="4"/>
        <v>1</v>
      </c>
      <c r="Y148" s="27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46"/>
      <c r="AL148" s="28" t="s">
        <v>28</v>
      </c>
      <c r="AM148" s="28"/>
      <c r="AN148" s="28"/>
      <c r="AO148" s="28"/>
      <c r="AP148" s="28"/>
      <c r="AQ148" s="246"/>
      <c r="AR148" s="28"/>
    </row>
    <row r="149" spans="1:44" ht="13.5" customHeight="1">
      <c r="A149" s="268" t="s">
        <v>12</v>
      </c>
      <c r="B149" s="199" t="s">
        <v>240</v>
      </c>
      <c r="C149" s="79" t="s">
        <v>241</v>
      </c>
      <c r="D149" s="18">
        <v>173</v>
      </c>
      <c r="E149" s="19" t="s">
        <v>243</v>
      </c>
      <c r="F149" s="20">
        <v>26993</v>
      </c>
      <c r="G149" s="21">
        <v>12279</v>
      </c>
      <c r="H149" s="22" t="s">
        <v>98</v>
      </c>
      <c r="I149" s="18" t="s">
        <v>27</v>
      </c>
      <c r="J149" s="18" t="s">
        <v>27</v>
      </c>
      <c r="K149" s="22" t="s">
        <v>55</v>
      </c>
      <c r="L149" s="18" t="s">
        <v>27</v>
      </c>
      <c r="M149" s="18" t="s">
        <v>27</v>
      </c>
      <c r="N149" s="18" t="s">
        <v>27</v>
      </c>
      <c r="O149" s="23" t="s">
        <v>27</v>
      </c>
      <c r="P149" s="24">
        <f>IF(ISERROR(MATCH(D149,rank!$C$13:$C$201,0))=TRUE,"",INDEX(rank!$A$13:$A$201,MATCH(D149,rank!$C$13:$C$201,0)))</f>
        <v>140</v>
      </c>
      <c r="Q149" s="276" t="str">
        <f>IF(ISERROR(MATCH(D149,rank!$C$13:$C$201,0))=TRUE,"",INDEX(rank!$E$13:$E$201,MATCH(D149,rank!$C$13:$C$201,0)))</f>
        <v>66h 25' 48"</v>
      </c>
      <c r="R149" s="271" t="str">
        <f>IF(ISERROR(MATCH(D149,rank!$C$13:$C$201,0))=TRUE,"",INDEX(rank!$F$13:$F$201,MATCH(D149,rank!$C$13:$C$201,0)))</f>
        <v>+ 2h 13' 33"</v>
      </c>
      <c r="S149" s="18">
        <f>IF(ISERROR(MATCH(A149,rank!$O$13:$O$33,0))=TRUE,"",INDEX(rank!$N$13:$N$201,MATCH(A149,rank!$O$13:$O$33,0)))</f>
      </c>
      <c r="T149" s="284">
        <f>IF(ISERROR(MATCH(A149,rank!$O$13:$O$33,0))=TRUE,"",INDEX(rank!$P$13:$P$33,MATCH(A149,rank!$O$13:$O$33,0)))</f>
      </c>
      <c r="U149" s="217">
        <f>IF(ISERROR(MATCH(D149,rank!$J$13:$J$201,0))=TRUE,"0",INDEX(rank!$L$13:$L$201,MATCH(D149,rank!$J$13:$J$201,0)))</f>
        <v>23</v>
      </c>
      <c r="V149" s="217" t="str">
        <f>IF(ISERROR(MATCH(D149,rank!$U$13:$U$201,0))=TRUE,"0",INDEX(rank!$W$13:$W$201,MATCH(D149,rank!$U$13:$U$201,0)))</f>
        <v>0</v>
      </c>
      <c r="W149" s="18">
        <f>IF(ISERROR(MATCH(D149,rank!$AA$13:$AA$201,0))=TRUE,"",INDEX(rank!$Y$13:$Y$201,MATCH(D149,rank!$AA$13:$AA$201,0)))</f>
      </c>
      <c r="X149" s="26">
        <f t="shared" si="4"/>
      </c>
      <c r="Y149" s="27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46"/>
      <c r="AL149" s="28"/>
      <c r="AM149" s="28"/>
      <c r="AN149" s="28"/>
      <c r="AO149" s="28"/>
      <c r="AP149" s="28"/>
      <c r="AQ149" s="246"/>
      <c r="AR149" s="28"/>
    </row>
    <row r="150" spans="1:44" ht="13.5" customHeight="1">
      <c r="A150" s="268" t="s">
        <v>12</v>
      </c>
      <c r="B150" s="199" t="s">
        <v>240</v>
      </c>
      <c r="C150" s="79" t="s">
        <v>241</v>
      </c>
      <c r="D150" s="18">
        <v>174</v>
      </c>
      <c r="E150" s="19" t="s">
        <v>244</v>
      </c>
      <c r="F150" s="20">
        <v>27874</v>
      </c>
      <c r="G150" s="21">
        <v>11398</v>
      </c>
      <c r="H150" s="22" t="s">
        <v>26</v>
      </c>
      <c r="I150" s="18" t="s">
        <v>27</v>
      </c>
      <c r="J150" s="18" t="s">
        <v>27</v>
      </c>
      <c r="K150" s="22" t="s">
        <v>34</v>
      </c>
      <c r="L150" s="18" t="s">
        <v>332</v>
      </c>
      <c r="M150" s="18" t="s">
        <v>27</v>
      </c>
      <c r="N150" s="18" t="s">
        <v>332</v>
      </c>
      <c r="O150" s="23" t="s">
        <v>27</v>
      </c>
      <c r="P150" s="24">
        <f>IF(ISERROR(MATCH(D150,rank!$C$13:$C$201,0))=TRUE,"",INDEX(rank!$A$13:$A$201,MATCH(D150,rank!$C$13:$C$201,0)))</f>
        <v>32</v>
      </c>
      <c r="Q150" s="276" t="str">
        <f>IF(ISERROR(MATCH(D150,rank!$C$13:$C$201,0))=TRUE,"",INDEX(rank!$E$13:$E$201,MATCH(D150,rank!$C$13:$C$201,0)))</f>
        <v>64h 48' 18"</v>
      </c>
      <c r="R150" s="271" t="str">
        <f>IF(ISERROR(MATCH(D150,rank!$C$13:$C$201,0))=TRUE,"",INDEX(rank!$F$13:$F$201,MATCH(D150,rank!$C$13:$C$201,0)))</f>
        <v>+ 36' 03"</v>
      </c>
      <c r="S150" s="18">
        <f>IF(ISERROR(MATCH(A150,rank!$O$13:$O$33,0))=TRUE,"",INDEX(rank!$N$13:$N$201,MATCH(A150,rank!$O$13:$O$33,0)))</f>
      </c>
      <c r="T150" s="284">
        <f>IF(ISERROR(MATCH(A150,rank!$O$13:$O$33,0))=TRUE,"",INDEX(rank!$P$13:$P$33,MATCH(A150,rank!$O$13:$O$33,0)))</f>
      </c>
      <c r="U150" s="217">
        <f>IF(ISERROR(MATCH(D150,rank!$J$13:$J$201,0))=TRUE,"0",INDEX(rank!$L$13:$L$201,MATCH(D150,rank!$J$13:$J$201,0)))</f>
        <v>9</v>
      </c>
      <c r="V150" s="217">
        <f>IF(ISERROR(MATCH(D150,rank!$U$13:$U$201,0))=TRUE,"0",INDEX(rank!$W$13:$W$201,MATCH(D150,rank!$U$13:$U$201,0)))</f>
        <v>14</v>
      </c>
      <c r="W150" s="18">
        <f>IF(ISERROR(MATCH(D150,rank!$AA$13:$AA$201,0))=TRUE,"",INDEX(rank!$Y$13:$Y$201,MATCH(D150,rank!$AA$13:$AA$201,0)))</f>
      </c>
      <c r="X150" s="26">
        <f t="shared" si="4"/>
        <v>1</v>
      </c>
      <c r="Y150" s="27"/>
      <c r="Z150" s="28"/>
      <c r="AA150" s="28"/>
      <c r="AB150" s="28"/>
      <c r="AC150" s="28"/>
      <c r="AD150" s="28"/>
      <c r="AE150" s="28"/>
      <c r="AF150" s="28" t="s">
        <v>28</v>
      </c>
      <c r="AG150" s="28"/>
      <c r="AH150" s="28"/>
      <c r="AI150" s="28"/>
      <c r="AJ150" s="28"/>
      <c r="AK150" s="246"/>
      <c r="AL150" s="28"/>
      <c r="AM150" s="28"/>
      <c r="AN150" s="28"/>
      <c r="AO150" s="28"/>
      <c r="AP150" s="28"/>
      <c r="AQ150" s="246"/>
      <c r="AR150" s="28"/>
    </row>
    <row r="151" spans="1:44" ht="13.5" customHeight="1">
      <c r="A151" s="268" t="s">
        <v>12</v>
      </c>
      <c r="B151" s="199" t="s">
        <v>240</v>
      </c>
      <c r="C151" s="79" t="s">
        <v>241</v>
      </c>
      <c r="D151" s="18">
        <v>175</v>
      </c>
      <c r="E151" s="19" t="s">
        <v>245</v>
      </c>
      <c r="F151" s="20">
        <v>29782</v>
      </c>
      <c r="G151" s="21">
        <v>9490</v>
      </c>
      <c r="H151" s="22" t="s">
        <v>64</v>
      </c>
      <c r="I151" s="18" t="s">
        <v>27</v>
      </c>
      <c r="J151" s="18" t="s">
        <v>27</v>
      </c>
      <c r="K151" s="22" t="s">
        <v>36</v>
      </c>
      <c r="L151" s="18" t="s">
        <v>27</v>
      </c>
      <c r="M151" s="18" t="s">
        <v>27</v>
      </c>
      <c r="N151" s="18" t="s">
        <v>27</v>
      </c>
      <c r="O151" s="23" t="s">
        <v>27</v>
      </c>
      <c r="P151" s="24">
        <f>IF(ISERROR(MATCH(D151,rank!$C$13:$C$201,0))=TRUE,"",INDEX(rank!$A$13:$A$201,MATCH(D151,rank!$C$13:$C$201,0)))</f>
        <v>116</v>
      </c>
      <c r="Q151" s="276" t="str">
        <f>IF(ISERROR(MATCH(D151,rank!$C$13:$C$201,0))=TRUE,"",INDEX(rank!$E$13:$E$201,MATCH(D151,rank!$C$13:$C$201,0)))</f>
        <v>66h 19' 40"</v>
      </c>
      <c r="R151" s="271" t="str">
        <f>IF(ISERROR(MATCH(D151,rank!$C$13:$C$201,0))=TRUE,"",INDEX(rank!$F$13:$F$201,MATCH(D151,rank!$C$13:$C$201,0)))</f>
        <v>+ 2h 07' 25"</v>
      </c>
      <c r="S151" s="18">
        <f>IF(ISERROR(MATCH(A151,rank!$O$13:$O$33,0))=TRUE,"",INDEX(rank!$N$13:$N$201,MATCH(A151,rank!$O$13:$O$33,0)))</f>
      </c>
      <c r="T151" s="284">
        <f>IF(ISERROR(MATCH(A151,rank!$O$13:$O$33,0))=TRUE,"",INDEX(rank!$P$13:$P$33,MATCH(A151,rank!$O$13:$O$33,0)))</f>
      </c>
      <c r="U151" s="217">
        <f>IF(ISERROR(MATCH(D151,rank!$J$13:$J$201,0))=TRUE,"0",INDEX(rank!$L$13:$L$201,MATCH(D151,rank!$J$13:$J$201,0)))</f>
        <v>2</v>
      </c>
      <c r="V151" s="217" t="str">
        <f>IF(ISERROR(MATCH(D151,rank!$U$13:$U$201,0))=TRUE,"0",INDEX(rank!$W$13:$W$201,MATCH(D151,rank!$U$13:$U$201,0)))</f>
        <v>0</v>
      </c>
      <c r="W151" s="18">
        <f>IF(ISERROR(MATCH(D151,rank!$AA$13:$AA$201,0))=TRUE,"",INDEX(rank!$Y$13:$Y$201,MATCH(D151,rank!$AA$13:$AA$201,0)))</f>
      </c>
      <c r="X151" s="26">
        <f t="shared" si="4"/>
      </c>
      <c r="Y151" s="27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46"/>
      <c r="AL151" s="28"/>
      <c r="AM151" s="28"/>
      <c r="AN151" s="28"/>
      <c r="AO151" s="28"/>
      <c r="AP151" s="28"/>
      <c r="AQ151" s="246"/>
      <c r="AR151" s="28"/>
    </row>
    <row r="152" spans="1:44" ht="13.5" customHeight="1">
      <c r="A152" s="268" t="s">
        <v>12</v>
      </c>
      <c r="B152" s="199" t="s">
        <v>240</v>
      </c>
      <c r="C152" s="79" t="s">
        <v>241</v>
      </c>
      <c r="D152" s="18">
        <v>176</v>
      </c>
      <c r="E152" s="19" t="s">
        <v>246</v>
      </c>
      <c r="F152" s="20">
        <v>29494</v>
      </c>
      <c r="G152" s="21">
        <v>9778</v>
      </c>
      <c r="H152" s="22" t="s">
        <v>64</v>
      </c>
      <c r="I152" s="18" t="s">
        <v>27</v>
      </c>
      <c r="J152" s="18" t="s">
        <v>27</v>
      </c>
      <c r="K152" s="22" t="s">
        <v>55</v>
      </c>
      <c r="L152" s="18" t="s">
        <v>27</v>
      </c>
      <c r="M152" s="18" t="s">
        <v>27</v>
      </c>
      <c r="N152" s="18" t="s">
        <v>27</v>
      </c>
      <c r="O152" s="23" t="s">
        <v>27</v>
      </c>
      <c r="P152" s="24">
        <f>IF(ISERROR(MATCH(D152,rank!$C$13:$C$201,0))=TRUE,"",INDEX(rank!$A$13:$A$201,MATCH(D152,rank!$C$13:$C$201,0)))</f>
        <v>157</v>
      </c>
      <c r="Q152" s="276" t="str">
        <f>IF(ISERROR(MATCH(D152,rank!$C$13:$C$201,0))=TRUE,"",INDEX(rank!$E$13:$E$201,MATCH(D152,rank!$C$13:$C$201,0)))</f>
        <v>66h 36' 49"</v>
      </c>
      <c r="R152" s="271" t="str">
        <f>IF(ISERROR(MATCH(D152,rank!$C$13:$C$201,0))=TRUE,"",INDEX(rank!$F$13:$F$201,MATCH(D152,rank!$C$13:$C$201,0)))</f>
        <v>+ 2h 24' 34"</v>
      </c>
      <c r="S152" s="18">
        <f>IF(ISERROR(MATCH(A152,rank!$O$13:$O$33,0))=TRUE,"",INDEX(rank!$N$13:$N$201,MATCH(A152,rank!$O$13:$O$33,0)))</f>
      </c>
      <c r="T152" s="284">
        <f>IF(ISERROR(MATCH(A152,rank!$O$13:$O$33,0))=TRUE,"",INDEX(rank!$P$13:$P$33,MATCH(A152,rank!$O$13:$O$33,0)))</f>
      </c>
      <c r="U152" s="217">
        <f>IF(ISERROR(MATCH(D152,rank!$J$13:$J$201,0))=TRUE,"0",INDEX(rank!$L$13:$L$201,MATCH(D152,rank!$J$13:$J$201,0)))</f>
        <v>71</v>
      </c>
      <c r="V152" s="217" t="str">
        <f>IF(ISERROR(MATCH(D152,rank!$U$13:$U$201,0))=TRUE,"0",INDEX(rank!$W$13:$W$201,MATCH(D152,rank!$U$13:$U$201,0)))</f>
        <v>0</v>
      </c>
      <c r="W152" s="18">
        <f>IF(ISERROR(MATCH(D152,rank!$AA$13:$AA$201,0))=TRUE,"",INDEX(rank!$Y$13:$Y$201,MATCH(D152,rank!$AA$13:$AA$201,0)))</f>
      </c>
      <c r="X152" s="26">
        <f t="shared" si="4"/>
      </c>
      <c r="Y152" s="27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46"/>
      <c r="AL152" s="28"/>
      <c r="AM152" s="28"/>
      <c r="AN152" s="28"/>
      <c r="AO152" s="28"/>
      <c r="AP152" s="28"/>
      <c r="AQ152" s="246"/>
      <c r="AR152" s="28"/>
    </row>
    <row r="153" spans="1:44" ht="13.5" customHeight="1">
      <c r="A153" s="268" t="s">
        <v>12</v>
      </c>
      <c r="B153" s="199" t="s">
        <v>240</v>
      </c>
      <c r="C153" s="79" t="s">
        <v>241</v>
      </c>
      <c r="D153" s="18">
        <v>177</v>
      </c>
      <c r="E153" s="19" t="s">
        <v>247</v>
      </c>
      <c r="F153" s="20">
        <v>28827</v>
      </c>
      <c r="G153" s="21">
        <v>10445</v>
      </c>
      <c r="H153" s="22" t="s">
        <v>98</v>
      </c>
      <c r="I153" s="18" t="s">
        <v>27</v>
      </c>
      <c r="J153" s="18" t="s">
        <v>27</v>
      </c>
      <c r="K153" s="22" t="s">
        <v>36</v>
      </c>
      <c r="L153" s="18" t="s">
        <v>27</v>
      </c>
      <c r="M153" s="18" t="s">
        <v>27</v>
      </c>
      <c r="N153" s="18" t="s">
        <v>27</v>
      </c>
      <c r="O153" s="23" t="s">
        <v>27</v>
      </c>
      <c r="P153" s="24">
        <f>IF(ISERROR(MATCH(D153,rank!$C$13:$C$201,0))=TRUE,"",INDEX(rank!$A$13:$A$201,MATCH(D153,rank!$C$13:$C$201,0)))</f>
        <v>45</v>
      </c>
      <c r="Q153" s="276" t="str">
        <f>IF(ISERROR(MATCH(D153,rank!$C$13:$C$201,0))=TRUE,"",INDEX(rank!$E$13:$E$201,MATCH(D153,rank!$C$13:$C$201,0)))</f>
        <v>65h 04' 14"</v>
      </c>
      <c r="R153" s="271" t="str">
        <f>IF(ISERROR(MATCH(D153,rank!$C$13:$C$201,0))=TRUE,"",INDEX(rank!$F$13:$F$201,MATCH(D153,rank!$C$13:$C$201,0)))</f>
        <v>+ 51' 59"</v>
      </c>
      <c r="S153" s="18">
        <f>IF(ISERROR(MATCH(A153,rank!$O$13:$O$33,0))=TRUE,"",INDEX(rank!$N$13:$N$201,MATCH(A153,rank!$O$13:$O$33,0)))</f>
      </c>
      <c r="T153" s="284">
        <f>IF(ISERROR(MATCH(A153,rank!$O$13:$O$33,0))=TRUE,"",INDEX(rank!$P$13:$P$33,MATCH(A153,rank!$O$13:$O$33,0)))</f>
      </c>
      <c r="U153" s="217">
        <f>IF(ISERROR(MATCH(D153,rank!$J$13:$J$201,0))=TRUE,"0",INDEX(rank!$L$13:$L$201,MATCH(D153,rank!$J$13:$J$201,0)))</f>
        <v>14</v>
      </c>
      <c r="V153" s="217" t="str">
        <f>IF(ISERROR(MATCH(D153,rank!$U$13:$U$201,0))=TRUE,"0",INDEX(rank!$W$13:$W$201,MATCH(D153,rank!$U$13:$U$201,0)))</f>
        <v>0</v>
      </c>
      <c r="W153" s="18">
        <f>IF(ISERROR(MATCH(D153,rank!$AA$13:$AA$201,0))=TRUE,"",INDEX(rank!$Y$13:$Y$201,MATCH(D153,rank!$AA$13:$AA$201,0)))</f>
      </c>
      <c r="X153" s="26">
        <f t="shared" si="4"/>
      </c>
      <c r="Y153" s="27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46"/>
      <c r="AL153" s="28"/>
      <c r="AM153" s="28"/>
      <c r="AN153" s="28"/>
      <c r="AO153" s="28"/>
      <c r="AP153" s="28"/>
      <c r="AQ153" s="246"/>
      <c r="AR153" s="28"/>
    </row>
    <row r="154" spans="1:44" ht="13.5" customHeight="1">
      <c r="A154" s="268" t="s">
        <v>12</v>
      </c>
      <c r="B154" s="199" t="s">
        <v>240</v>
      </c>
      <c r="C154" s="79" t="s">
        <v>241</v>
      </c>
      <c r="D154" s="18">
        <v>178</v>
      </c>
      <c r="E154" s="19" t="s">
        <v>248</v>
      </c>
      <c r="F154" s="20">
        <v>27163</v>
      </c>
      <c r="G154" s="21">
        <v>12109</v>
      </c>
      <c r="H154" s="22" t="s">
        <v>86</v>
      </c>
      <c r="I154" s="18" t="s">
        <v>27</v>
      </c>
      <c r="J154" s="18" t="s">
        <v>27</v>
      </c>
      <c r="K154" s="22" t="s">
        <v>36</v>
      </c>
      <c r="L154" s="18" t="s">
        <v>27</v>
      </c>
      <c r="M154" s="18" t="s">
        <v>27</v>
      </c>
      <c r="N154" s="18" t="s">
        <v>27</v>
      </c>
      <c r="O154" s="23" t="s">
        <v>27</v>
      </c>
      <c r="P154" s="24">
        <f>IF(ISERROR(MATCH(D154,rank!$C$13:$C$201,0))=TRUE,"",INDEX(rank!$A$13:$A$201,MATCH(D154,rank!$C$13:$C$201,0)))</f>
        <v>132</v>
      </c>
      <c r="Q154" s="276" t="str">
        <f>IF(ISERROR(MATCH(D154,rank!$C$13:$C$201,0))=TRUE,"",INDEX(rank!$E$13:$E$201,MATCH(D154,rank!$C$13:$C$201,0)))</f>
        <v>66h 23' 59"</v>
      </c>
      <c r="R154" s="271" t="str">
        <f>IF(ISERROR(MATCH(D154,rank!$C$13:$C$201,0))=TRUE,"",INDEX(rank!$F$13:$F$201,MATCH(D154,rank!$C$13:$C$201,0)))</f>
        <v>+ 2h 11' 44"</v>
      </c>
      <c r="S154" s="18">
        <f>IF(ISERROR(MATCH(A154,rank!$O$13:$O$33,0))=TRUE,"",INDEX(rank!$N$13:$N$201,MATCH(A154,rank!$O$13:$O$33,0)))</f>
      </c>
      <c r="T154" s="284">
        <f>IF(ISERROR(MATCH(A154,rank!$O$13:$O$33,0))=TRUE,"",INDEX(rank!$P$13:$P$33,MATCH(A154,rank!$O$13:$O$33,0)))</f>
      </c>
      <c r="U154" s="217">
        <f>IF(ISERROR(MATCH(D154,rank!$J$13:$J$201,0))=TRUE,"0",INDEX(rank!$L$13:$L$201,MATCH(D154,rank!$J$13:$J$201,0)))</f>
        <v>1</v>
      </c>
      <c r="V154" s="217" t="str">
        <f>IF(ISERROR(MATCH(D154,rank!$U$13:$U$201,0))=TRUE,"0",INDEX(rank!$W$13:$W$201,MATCH(D154,rank!$U$13:$U$201,0)))</f>
        <v>0</v>
      </c>
      <c r="W154" s="18">
        <f>IF(ISERROR(MATCH(D154,rank!$AA$13:$AA$201,0))=TRUE,"",INDEX(rank!$Y$13:$Y$201,MATCH(D154,rank!$AA$13:$AA$201,0)))</f>
      </c>
      <c r="X154" s="26">
        <f t="shared" si="4"/>
      </c>
      <c r="Y154" s="27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46"/>
      <c r="AL154" s="28"/>
      <c r="AM154" s="28"/>
      <c r="AN154" s="28"/>
      <c r="AO154" s="28"/>
      <c r="AP154" s="28"/>
      <c r="AQ154" s="246"/>
      <c r="AR154" s="28"/>
    </row>
    <row r="155" spans="1:44" ht="13.5" customHeight="1" thickBot="1">
      <c r="A155" s="268" t="s">
        <v>12</v>
      </c>
      <c r="B155" s="200" t="s">
        <v>240</v>
      </c>
      <c r="C155" s="80" t="s">
        <v>241</v>
      </c>
      <c r="D155" s="30">
        <v>179</v>
      </c>
      <c r="E155" s="31" t="s">
        <v>249</v>
      </c>
      <c r="F155" s="32">
        <v>25798</v>
      </c>
      <c r="G155" s="33">
        <v>13474</v>
      </c>
      <c r="H155" s="34" t="s">
        <v>43</v>
      </c>
      <c r="I155" s="30" t="s">
        <v>27</v>
      </c>
      <c r="J155" s="30" t="s">
        <v>27</v>
      </c>
      <c r="K155" s="34" t="s">
        <v>36</v>
      </c>
      <c r="L155" s="30" t="s">
        <v>27</v>
      </c>
      <c r="M155" s="30" t="s">
        <v>27</v>
      </c>
      <c r="N155" s="30" t="s">
        <v>27</v>
      </c>
      <c r="O155" s="35" t="s">
        <v>27</v>
      </c>
      <c r="P155" s="36">
        <f>IF(ISERROR(MATCH(D155,rank!$C$13:$C$201,0))=TRUE,"",INDEX(rank!$A$13:$A$201,MATCH(D155,rank!$C$13:$C$201,0)))</f>
        <v>66</v>
      </c>
      <c r="Q155" s="277" t="str">
        <f>IF(ISERROR(MATCH(D155,rank!$C$13:$C$201,0))=TRUE,"",INDEX(rank!$E$13:$E$201,MATCH(D155,rank!$C$13:$C$201,0)))</f>
        <v>65h 32' 13"</v>
      </c>
      <c r="R155" s="272" t="str">
        <f>IF(ISERROR(MATCH(D155,rank!$C$13:$C$201,0))=TRUE,"",INDEX(rank!$F$13:$F$201,MATCH(D155,rank!$C$13:$C$201,0)))</f>
        <v>+ 1h 19' 58"</v>
      </c>
      <c r="S155" s="30">
        <f>IF(ISERROR(MATCH(A155,rank!$O$13:$O$33,0))=TRUE,"",INDEX(rank!$N$13:$N$201,MATCH(A155,rank!$O$13:$O$33,0)))</f>
      </c>
      <c r="T155" s="286">
        <f>IF(ISERROR(MATCH(A155,rank!$O$13:$O$33,0))=TRUE,"",INDEX(rank!$P$13:$P$33,MATCH(A155,rank!$O$13:$O$33,0)))</f>
      </c>
      <c r="U155" s="218">
        <f>IF(ISERROR(MATCH(D155,rank!$J$13:$J$201,0))=TRUE,"0",INDEX(rank!$L$13:$L$201,MATCH(D155,rank!$J$13:$J$201,0)))</f>
        <v>41</v>
      </c>
      <c r="V155" s="218" t="str">
        <f>IF(ISERROR(MATCH(D155,rank!$U$13:$U$201,0))=TRUE,"0",INDEX(rank!$W$13:$W$201,MATCH(D155,rank!$U$13:$U$201,0)))</f>
        <v>0</v>
      </c>
      <c r="W155" s="30">
        <f>IF(ISERROR(MATCH(D155,rank!$AA$13:$AA$201,0))=TRUE,"",INDEX(rank!$Y$13:$Y$201,MATCH(D155,rank!$AA$13:$AA$201,0)))</f>
      </c>
      <c r="X155" s="38">
        <f t="shared" si="4"/>
        <v>1</v>
      </c>
      <c r="Y155" s="39"/>
      <c r="Z155" s="40"/>
      <c r="AA155" s="40"/>
      <c r="AB155" s="40"/>
      <c r="AC155" s="40"/>
      <c r="AD155" s="40"/>
      <c r="AE155" s="40"/>
      <c r="AF155" s="40"/>
      <c r="AG155" s="40"/>
      <c r="AH155" s="40" t="s">
        <v>28</v>
      </c>
      <c r="AI155" s="40"/>
      <c r="AJ155" s="40"/>
      <c r="AK155" s="247"/>
      <c r="AL155" s="40"/>
      <c r="AM155" s="40"/>
      <c r="AN155" s="40"/>
      <c r="AO155" s="40"/>
      <c r="AP155" s="40"/>
      <c r="AQ155" s="247"/>
      <c r="AR155" s="40"/>
    </row>
    <row r="156" spans="1:44" ht="13.5" customHeight="1" thickTop="1">
      <c r="A156" s="268" t="s">
        <v>17</v>
      </c>
      <c r="B156" s="189" t="s">
        <v>344</v>
      </c>
      <c r="C156" s="67" t="s">
        <v>345</v>
      </c>
      <c r="D156" s="41">
        <v>181</v>
      </c>
      <c r="E156" s="42" t="s">
        <v>250</v>
      </c>
      <c r="F156" s="43">
        <v>25756</v>
      </c>
      <c r="G156" s="44">
        <v>13516</v>
      </c>
      <c r="H156" s="45" t="s">
        <v>51</v>
      </c>
      <c r="I156" s="41" t="s">
        <v>27</v>
      </c>
      <c r="J156" s="41" t="s">
        <v>28</v>
      </c>
      <c r="K156" s="45" t="s">
        <v>55</v>
      </c>
      <c r="L156" s="41" t="s">
        <v>27</v>
      </c>
      <c r="M156" s="41" t="s">
        <v>332</v>
      </c>
      <c r="N156" s="41" t="s">
        <v>27</v>
      </c>
      <c r="O156" s="46" t="s">
        <v>27</v>
      </c>
      <c r="P156" s="47">
        <f>IF(ISERROR(MATCH(D156,rank!$C$13:$C$201,0))=TRUE,"",INDEX(rank!$A$13:$A$201,MATCH(D156,rank!$C$13:$C$201,0)))</f>
        <v>92</v>
      </c>
      <c r="Q156" s="278" t="str">
        <f>IF(ISERROR(MATCH(D156,rank!$C$13:$C$201,0))=TRUE,"",INDEX(rank!$E$13:$E$201,MATCH(D156,rank!$C$13:$C$201,0)))</f>
        <v>65h 58' 06"</v>
      </c>
      <c r="R156" s="273" t="str">
        <f>IF(ISERROR(MATCH(D156,rank!$C$13:$C$201,0))=TRUE,"",INDEX(rank!$F$13:$F$201,MATCH(D156,rank!$C$13:$C$201,0)))</f>
        <v>+ 1h 45' 51"</v>
      </c>
      <c r="S156" s="41">
        <f>IF(ISERROR(MATCH(A156,rank!$O$13:$O$33,0))=TRUE,"",INDEX(rank!$N$13:$N$201,MATCH(A156,rank!$O$13:$O$33,0)))</f>
      </c>
      <c r="T156" s="287">
        <f>IF(ISERROR(MATCH(A156,rank!$O$13:$O$33,0))=TRUE,"",INDEX(rank!$P$13:$P$33,MATCH(A156,rank!$O$13:$O$33,0)))</f>
      </c>
      <c r="U156" s="219">
        <f>IF(ISERROR(MATCH(D156,rank!$J$13:$J$201,0))=TRUE,"0",INDEX(rank!$L$13:$L$201,MATCH(D156,rank!$J$13:$J$201,0)))</f>
        <v>174</v>
      </c>
      <c r="V156" s="219" t="str">
        <f>IF(ISERROR(MATCH(D156,rank!$U$13:$U$201,0))=TRUE,"0",INDEX(rank!$W$13:$W$201,MATCH(D156,rank!$U$13:$U$201,0)))</f>
        <v>0</v>
      </c>
      <c r="W156" s="41">
        <f>IF(ISERROR(MATCH(D156,rank!$AA$13:$AA$201,0))=TRUE,"",INDEX(rank!$Y$13:$Y$201,MATCH(D156,rank!$AA$13:$AA$201,0)))</f>
      </c>
      <c r="X156" s="49">
        <f t="shared" si="4"/>
      </c>
      <c r="Y156" s="50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248"/>
      <c r="AL156" s="51"/>
      <c r="AM156" s="51"/>
      <c r="AN156" s="51"/>
      <c r="AO156" s="51"/>
      <c r="AP156" s="51"/>
      <c r="AQ156" s="248"/>
      <c r="AR156" s="51"/>
    </row>
    <row r="157" spans="1:44" ht="13.5" customHeight="1">
      <c r="A157" s="268" t="s">
        <v>17</v>
      </c>
      <c r="B157" s="190" t="s">
        <v>251</v>
      </c>
      <c r="C157" s="68" t="s">
        <v>252</v>
      </c>
      <c r="D157" s="18">
        <v>182</v>
      </c>
      <c r="E157" s="19" t="s">
        <v>253</v>
      </c>
      <c r="F157" s="20">
        <v>28409</v>
      </c>
      <c r="G157" s="21">
        <v>10863</v>
      </c>
      <c r="H157" s="22" t="s">
        <v>86</v>
      </c>
      <c r="I157" s="18" t="s">
        <v>27</v>
      </c>
      <c r="J157" s="18" t="s">
        <v>27</v>
      </c>
      <c r="K157" s="22" t="s">
        <v>36</v>
      </c>
      <c r="L157" s="18" t="s">
        <v>27</v>
      </c>
      <c r="M157" s="18" t="s">
        <v>27</v>
      </c>
      <c r="N157" s="18" t="s">
        <v>27</v>
      </c>
      <c r="O157" s="23" t="s">
        <v>27</v>
      </c>
      <c r="P157" s="24">
        <f>IF(ISERROR(MATCH(D157,rank!$C$13:$C$201,0))=TRUE,"",INDEX(rank!$A$13:$A$201,MATCH(D157,rank!$C$13:$C$201,0)))</f>
        <v>144</v>
      </c>
      <c r="Q157" s="276" t="str">
        <f>IF(ISERROR(MATCH(D157,rank!$C$13:$C$201,0))=TRUE,"",INDEX(rank!$E$13:$E$201,MATCH(D157,rank!$C$13:$C$201,0)))</f>
        <v>66h 27' 55"</v>
      </c>
      <c r="R157" s="271" t="str">
        <f>IF(ISERROR(MATCH(D157,rank!$C$13:$C$201,0))=TRUE,"",INDEX(rank!$F$13:$F$201,MATCH(D157,rank!$C$13:$C$201,0)))</f>
        <v>+ 2h 15' 40"</v>
      </c>
      <c r="S157" s="18">
        <f>IF(ISERROR(MATCH(A157,rank!$O$13:$O$33,0))=TRUE,"",INDEX(rank!$N$13:$N$201,MATCH(A157,rank!$O$13:$O$33,0)))</f>
      </c>
      <c r="T157" s="284">
        <f>IF(ISERROR(MATCH(A157,rank!$O$13:$O$33,0))=TRUE,"",INDEX(rank!$P$13:$P$33,MATCH(A157,rank!$O$13:$O$33,0)))</f>
      </c>
      <c r="U157" s="217" t="str">
        <f>IF(ISERROR(MATCH(D157,rank!$J$13:$J$201,0))=TRUE,"0",INDEX(rank!$L$13:$L$201,MATCH(D157,rank!$J$13:$J$201,0)))</f>
        <v>0</v>
      </c>
      <c r="V157" s="217" t="str">
        <f>IF(ISERROR(MATCH(D157,rank!$U$13:$U$201,0))=TRUE,"0",INDEX(rank!$W$13:$W$201,MATCH(D157,rank!$U$13:$U$201,0)))</f>
        <v>0</v>
      </c>
      <c r="W157" s="18">
        <f>IF(ISERROR(MATCH(D157,rank!$AA$13:$AA$201,0))=TRUE,"",INDEX(rank!$Y$13:$Y$201,MATCH(D157,rank!$AA$13:$AA$201,0)))</f>
      </c>
      <c r="X157" s="26">
        <f t="shared" si="4"/>
      </c>
      <c r="Y157" s="27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46"/>
      <c r="AL157" s="28"/>
      <c r="AM157" s="28"/>
      <c r="AN157" s="28"/>
      <c r="AO157" s="28"/>
      <c r="AP157" s="28"/>
      <c r="AQ157" s="246"/>
      <c r="AR157" s="28"/>
    </row>
    <row r="158" spans="1:44" ht="13.5" customHeight="1">
      <c r="A158" s="268" t="s">
        <v>17</v>
      </c>
      <c r="B158" s="190" t="s">
        <v>251</v>
      </c>
      <c r="C158" s="68" t="s">
        <v>252</v>
      </c>
      <c r="D158" s="18">
        <v>183</v>
      </c>
      <c r="E158" s="19" t="s">
        <v>254</v>
      </c>
      <c r="F158" s="20">
        <v>26761</v>
      </c>
      <c r="G158" s="21">
        <v>12511</v>
      </c>
      <c r="H158" s="22" t="s">
        <v>51</v>
      </c>
      <c r="I158" s="18" t="s">
        <v>27</v>
      </c>
      <c r="J158" s="18" t="s">
        <v>27</v>
      </c>
      <c r="K158" s="22" t="s">
        <v>36</v>
      </c>
      <c r="L158" s="18" t="s">
        <v>27</v>
      </c>
      <c r="M158" s="18" t="s">
        <v>27</v>
      </c>
      <c r="N158" s="18" t="s">
        <v>27</v>
      </c>
      <c r="O158" s="23" t="s">
        <v>27</v>
      </c>
      <c r="P158" s="24">
        <f>IF(ISERROR(MATCH(D158,rank!$C$13:$C$201,0))=TRUE,"",INDEX(rank!$A$13:$A$201,MATCH(D158,rank!$C$13:$C$201,0)))</f>
        <v>123</v>
      </c>
      <c r="Q158" s="276" t="str">
        <f>IF(ISERROR(MATCH(D158,rank!$C$13:$C$201,0))=TRUE,"",INDEX(rank!$E$13:$E$201,MATCH(D158,rank!$C$13:$C$201,0)))</f>
        <v>66h 22' 25"</v>
      </c>
      <c r="R158" s="271" t="str">
        <f>IF(ISERROR(MATCH(D158,rank!$C$13:$C$201,0))=TRUE,"",INDEX(rank!$F$13:$F$201,MATCH(D158,rank!$C$13:$C$201,0)))</f>
        <v>+ 2h 10' 10"</v>
      </c>
      <c r="S158" s="18">
        <f>IF(ISERROR(MATCH(A158,rank!$O$13:$O$33,0))=TRUE,"",INDEX(rank!$N$13:$N$201,MATCH(A158,rank!$O$13:$O$33,0)))</f>
      </c>
      <c r="T158" s="284">
        <f>IF(ISERROR(MATCH(A158,rank!$O$13:$O$33,0))=TRUE,"",INDEX(rank!$P$13:$P$33,MATCH(A158,rank!$O$13:$O$33,0)))</f>
      </c>
      <c r="U158" s="217">
        <f>IF(ISERROR(MATCH(D158,rank!$J$13:$J$201,0))=TRUE,"0",INDEX(rank!$L$13:$L$201,MATCH(D158,rank!$J$13:$J$201,0)))</f>
        <v>2</v>
      </c>
      <c r="V158" s="217" t="str">
        <f>IF(ISERROR(MATCH(D158,rank!$U$13:$U$201,0))=TRUE,"0",INDEX(rank!$W$13:$W$201,MATCH(D158,rank!$U$13:$U$201,0)))</f>
        <v>0</v>
      </c>
      <c r="W158" s="18">
        <f>IF(ISERROR(MATCH(D158,rank!$AA$13:$AA$201,0))=TRUE,"",INDEX(rank!$Y$13:$Y$201,MATCH(D158,rank!$AA$13:$AA$201,0)))</f>
      </c>
      <c r="X158" s="26">
        <f t="shared" si="4"/>
      </c>
      <c r="Y158" s="27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46"/>
      <c r="AL158" s="28"/>
      <c r="AM158" s="28"/>
      <c r="AN158" s="28"/>
      <c r="AO158" s="28"/>
      <c r="AP158" s="28"/>
      <c r="AQ158" s="246"/>
      <c r="AR158" s="28"/>
    </row>
    <row r="159" spans="1:44" ht="13.5" customHeight="1">
      <c r="A159" s="268" t="s">
        <v>17</v>
      </c>
      <c r="B159" s="190" t="s">
        <v>251</v>
      </c>
      <c r="C159" s="68" t="s">
        <v>252</v>
      </c>
      <c r="D159" s="18">
        <v>184</v>
      </c>
      <c r="E159" s="19" t="s">
        <v>255</v>
      </c>
      <c r="F159" s="20">
        <v>30170</v>
      </c>
      <c r="G159" s="21">
        <v>9102</v>
      </c>
      <c r="H159" s="22" t="s">
        <v>176</v>
      </c>
      <c r="I159" s="18" t="s">
        <v>27</v>
      </c>
      <c r="J159" s="18" t="s">
        <v>27</v>
      </c>
      <c r="K159" s="22" t="s">
        <v>29</v>
      </c>
      <c r="L159" s="18" t="s">
        <v>27</v>
      </c>
      <c r="M159" s="18" t="s">
        <v>27</v>
      </c>
      <c r="N159" s="18" t="s">
        <v>27</v>
      </c>
      <c r="O159" s="23" t="s">
        <v>52</v>
      </c>
      <c r="P159" s="24">
        <f>IF(ISERROR(MATCH(D159,rank!$C$13:$C$201,0))=TRUE,"",INDEX(rank!$A$13:$A$201,MATCH(D159,rank!$C$13:$C$201,0)))</f>
        <v>82</v>
      </c>
      <c r="Q159" s="276" t="str">
        <f>IF(ISERROR(MATCH(D159,rank!$C$13:$C$201,0))=TRUE,"",INDEX(rank!$E$13:$E$201,MATCH(D159,rank!$C$13:$C$201,0)))</f>
        <v>65h 49' 27"</v>
      </c>
      <c r="R159" s="271" t="str">
        <f>IF(ISERROR(MATCH(D159,rank!$C$13:$C$201,0))=TRUE,"",INDEX(rank!$F$13:$F$201,MATCH(D159,rank!$C$13:$C$201,0)))</f>
        <v>+ 1h 37' 12"</v>
      </c>
      <c r="S159" s="18">
        <f>IF(ISERROR(MATCH(A159,rank!$O$13:$O$33,0))=TRUE,"",INDEX(rank!$N$13:$N$201,MATCH(A159,rank!$O$13:$O$33,0)))</f>
      </c>
      <c r="T159" s="284">
        <f>IF(ISERROR(MATCH(A159,rank!$O$13:$O$33,0))=TRUE,"",INDEX(rank!$P$13:$P$33,MATCH(A159,rank!$O$13:$O$33,0)))</f>
      </c>
      <c r="U159" s="217">
        <f>IF(ISERROR(MATCH(D159,rank!$J$13:$J$201,0))=TRUE,"0",INDEX(rank!$L$13:$L$201,MATCH(D159,rank!$J$13:$J$201,0)))</f>
        <v>29</v>
      </c>
      <c r="V159" s="217">
        <f>IF(ISERROR(MATCH(D159,rank!$U$13:$U$201,0))=TRUE,"0",INDEX(rank!$W$13:$W$201,MATCH(D159,rank!$U$13:$U$201,0)))</f>
        <v>2</v>
      </c>
      <c r="W159" s="18">
        <f>IF(ISERROR(MATCH(D159,rank!$AA$13:$AA$201,0))=TRUE,"",INDEX(rank!$Y$13:$Y$201,MATCH(D159,rank!$AA$13:$AA$201,0)))</f>
        <v>9</v>
      </c>
      <c r="X159" s="26">
        <f t="shared" si="4"/>
        <v>2</v>
      </c>
      <c r="Y159" s="27" t="s">
        <v>28</v>
      </c>
      <c r="Z159" s="28"/>
      <c r="AA159" s="28"/>
      <c r="AB159" s="28"/>
      <c r="AC159" s="28"/>
      <c r="AD159" s="28"/>
      <c r="AE159" s="28"/>
      <c r="AF159" s="28"/>
      <c r="AG159" s="28"/>
      <c r="AH159" s="28" t="s">
        <v>28</v>
      </c>
      <c r="AI159" s="28"/>
      <c r="AJ159" s="28"/>
      <c r="AK159" s="246"/>
      <c r="AL159" s="28"/>
      <c r="AM159" s="28"/>
      <c r="AN159" s="28"/>
      <c r="AO159" s="28"/>
      <c r="AP159" s="28"/>
      <c r="AQ159" s="246"/>
      <c r="AR159" s="28"/>
    </row>
    <row r="160" spans="1:44" ht="13.5" customHeight="1">
      <c r="A160" s="268" t="s">
        <v>17</v>
      </c>
      <c r="B160" s="190" t="s">
        <v>251</v>
      </c>
      <c r="C160" s="68" t="s">
        <v>252</v>
      </c>
      <c r="D160" s="18">
        <v>185</v>
      </c>
      <c r="E160" s="19" t="s">
        <v>256</v>
      </c>
      <c r="F160" s="20">
        <v>29650</v>
      </c>
      <c r="G160" s="21">
        <v>9622</v>
      </c>
      <c r="H160" s="22" t="s">
        <v>51</v>
      </c>
      <c r="I160" s="18" t="s">
        <v>27</v>
      </c>
      <c r="J160" s="18" t="s">
        <v>27</v>
      </c>
      <c r="K160" s="22" t="s">
        <v>36</v>
      </c>
      <c r="L160" s="18" t="s">
        <v>27</v>
      </c>
      <c r="M160" s="18" t="s">
        <v>27</v>
      </c>
      <c r="N160" s="18" t="s">
        <v>27</v>
      </c>
      <c r="O160" s="23" t="s">
        <v>27</v>
      </c>
      <c r="P160" s="24">
        <f>IF(ISERROR(MATCH(D160,rank!$C$13:$C$201,0))=TRUE,"",INDEX(rank!$A$13:$A$201,MATCH(D160,rank!$C$13:$C$201,0)))</f>
        <v>53</v>
      </c>
      <c r="Q160" s="276" t="str">
        <f>IF(ISERROR(MATCH(D160,rank!$C$13:$C$201,0))=TRUE,"",INDEX(rank!$E$13:$E$201,MATCH(D160,rank!$C$13:$C$201,0)))</f>
        <v>65h 17' 09"</v>
      </c>
      <c r="R160" s="271" t="str">
        <f>IF(ISERROR(MATCH(D160,rank!$C$13:$C$201,0))=TRUE,"",INDEX(rank!$F$13:$F$201,MATCH(D160,rank!$C$13:$C$201,0)))</f>
        <v>+ 1h 04' 54"</v>
      </c>
      <c r="S160" s="18">
        <f>IF(ISERROR(MATCH(A160,rank!$O$13:$O$33,0))=TRUE,"",INDEX(rank!$N$13:$N$201,MATCH(A160,rank!$O$13:$O$33,0)))</f>
      </c>
      <c r="T160" s="284">
        <f>IF(ISERROR(MATCH(A160,rank!$O$13:$O$33,0))=TRUE,"",INDEX(rank!$P$13:$P$33,MATCH(A160,rank!$O$13:$O$33,0)))</f>
      </c>
      <c r="U160" s="217">
        <f>IF(ISERROR(MATCH(D160,rank!$J$13:$J$201,0))=TRUE,"0",INDEX(rank!$L$13:$L$201,MATCH(D160,rank!$J$13:$J$201,0)))</f>
        <v>2</v>
      </c>
      <c r="V160" s="217">
        <f>IF(ISERROR(MATCH(D160,rank!$U$13:$U$201,0))=TRUE,"0",INDEX(rank!$W$13:$W$201,MATCH(D160,rank!$U$13:$U$201,0)))</f>
        <v>5</v>
      </c>
      <c r="W160" s="18">
        <f>IF(ISERROR(MATCH(D160,rank!$AA$13:$AA$201,0))=TRUE,"",INDEX(rank!$Y$13:$Y$201,MATCH(D160,rank!$AA$13:$AA$201,0)))</f>
      </c>
      <c r="X160" s="26">
        <f t="shared" si="4"/>
        <v>1</v>
      </c>
      <c r="Y160" s="27"/>
      <c r="Z160" s="28"/>
      <c r="AA160" s="28"/>
      <c r="AB160" s="28" t="s">
        <v>28</v>
      </c>
      <c r="AC160" s="28"/>
      <c r="AD160" s="28"/>
      <c r="AE160" s="28"/>
      <c r="AF160" s="28"/>
      <c r="AG160" s="28"/>
      <c r="AH160" s="28"/>
      <c r="AI160" s="28"/>
      <c r="AJ160" s="28"/>
      <c r="AK160" s="246"/>
      <c r="AL160" s="28"/>
      <c r="AM160" s="28"/>
      <c r="AN160" s="28"/>
      <c r="AO160" s="28"/>
      <c r="AP160" s="28"/>
      <c r="AQ160" s="246"/>
      <c r="AR160" s="28"/>
    </row>
    <row r="161" spans="1:44" ht="13.5" customHeight="1">
      <c r="A161" s="268" t="s">
        <v>17</v>
      </c>
      <c r="B161" s="190" t="s">
        <v>251</v>
      </c>
      <c r="C161" s="68" t="s">
        <v>252</v>
      </c>
      <c r="D161" s="18">
        <v>186</v>
      </c>
      <c r="E161" s="19" t="s">
        <v>257</v>
      </c>
      <c r="F161" s="20">
        <v>29174</v>
      </c>
      <c r="G161" s="21">
        <v>10098</v>
      </c>
      <c r="H161" s="22" t="s">
        <v>47</v>
      </c>
      <c r="I161" s="18" t="s">
        <v>27</v>
      </c>
      <c r="J161" s="18" t="s">
        <v>27</v>
      </c>
      <c r="K161" s="22" t="s">
        <v>36</v>
      </c>
      <c r="L161" s="18" t="s">
        <v>27</v>
      </c>
      <c r="M161" s="18" t="s">
        <v>27</v>
      </c>
      <c r="N161" s="18" t="s">
        <v>27</v>
      </c>
      <c r="O161" s="23" t="s">
        <v>27</v>
      </c>
      <c r="P161" s="24">
        <f>IF(ISERROR(MATCH(D161,rank!$C$13:$C$201,0))=TRUE,"",INDEX(rank!$A$13:$A$201,MATCH(D161,rank!$C$13:$C$201,0)))</f>
      </c>
      <c r="Q161" s="25">
        <f>IF(ISERROR(MATCH(D161,rank!$C$13:$C$201,0))=TRUE,"",INDEX(rank!$E$13:$E$201,MATCH(D161,rank!$C$13:$C$201,0)))</f>
      </c>
      <c r="R161" s="271">
        <f>IF(ISERROR(MATCH(D161,rank!$C$13:$C$201,0))=TRUE,"",INDEX(rank!$F$13:$F$201,MATCH(D161,rank!$C$13:$C$201,0)))</f>
      </c>
      <c r="S161" s="18">
        <f>IF(ISERROR(MATCH(A161,rank!$O$13:$O$33,0))=TRUE,"",INDEX(rank!$N$13:$N$201,MATCH(A161,rank!$O$13:$O$33,0)))</f>
      </c>
      <c r="T161" s="284">
        <f>IF(ISERROR(MATCH(A161,rank!$O$13:$O$33,0))=TRUE,"",INDEX(rank!$P$13:$P$33,MATCH(A161,rank!$O$13:$O$33,0)))</f>
      </c>
      <c r="U161" s="217" t="str">
        <f>IF(ISERROR(MATCH(D161,rank!$J$13:$J$201,0))=TRUE,"0",INDEX(rank!$L$13:$L$201,MATCH(D161,rank!$J$13:$J$201,0)))</f>
        <v>0</v>
      </c>
      <c r="V161" s="217" t="str">
        <f>IF(ISERROR(MATCH(D161,rank!$U$13:$U$201,0))=TRUE,"0",INDEX(rank!$W$13:$W$201,MATCH(D161,rank!$U$13:$U$201,0)))</f>
        <v>0</v>
      </c>
      <c r="W161" s="18">
        <f>IF(ISERROR(MATCH(D161,rank!$AA$13:$AA$201,0))=TRUE,"",INDEX(rank!$Y$13:$Y$201,MATCH(D161,rank!$AA$13:$AA$201,0)))</f>
      </c>
      <c r="X161" s="26">
        <f t="shared" si="4"/>
      </c>
      <c r="Y161" s="27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46"/>
      <c r="AL161" s="28"/>
      <c r="AM161" s="28"/>
      <c r="AN161" s="28"/>
      <c r="AO161" s="28"/>
      <c r="AP161" s="28"/>
      <c r="AQ161" s="246"/>
      <c r="AR161" s="28"/>
    </row>
    <row r="162" spans="1:44" ht="13.5" customHeight="1">
      <c r="A162" s="268" t="s">
        <v>17</v>
      </c>
      <c r="B162" s="190" t="s">
        <v>251</v>
      </c>
      <c r="C162" s="68" t="s">
        <v>252</v>
      </c>
      <c r="D162" s="18">
        <v>187</v>
      </c>
      <c r="E162" s="19" t="s">
        <v>258</v>
      </c>
      <c r="F162" s="20">
        <v>27599</v>
      </c>
      <c r="G162" s="21">
        <v>11673</v>
      </c>
      <c r="H162" s="22" t="s">
        <v>86</v>
      </c>
      <c r="I162" s="18" t="s">
        <v>27</v>
      </c>
      <c r="J162" s="18" t="s">
        <v>27</v>
      </c>
      <c r="K162" s="22" t="s">
        <v>36</v>
      </c>
      <c r="L162" s="18" t="s">
        <v>27</v>
      </c>
      <c r="M162" s="18" t="s">
        <v>27</v>
      </c>
      <c r="N162" s="18" t="s">
        <v>27</v>
      </c>
      <c r="O162" s="23" t="s">
        <v>27</v>
      </c>
      <c r="P162" s="24">
        <f>IF(ISERROR(MATCH(D162,rank!$C$13:$C$201,0))=TRUE,"",INDEX(rank!$A$13:$A$201,MATCH(D162,rank!$C$13:$C$201,0)))</f>
      </c>
      <c r="Q162" s="276">
        <f>IF(ISERROR(MATCH(D162,rank!$C$13:$C$201,0))=TRUE,"",INDEX(rank!$E$13:$E$201,MATCH(D162,rank!$C$13:$C$201,0)))</f>
      </c>
      <c r="R162" s="271">
        <f>IF(ISERROR(MATCH(D162,rank!$C$13:$C$201,0))=TRUE,"",INDEX(rank!$F$13:$F$201,MATCH(D162,rank!$C$13:$C$201,0)))</f>
      </c>
      <c r="S162" s="18">
        <f>IF(ISERROR(MATCH(A162,rank!$O$13:$O$33,0))=TRUE,"",INDEX(rank!$N$13:$N$201,MATCH(A162,rank!$O$13:$O$33,0)))</f>
      </c>
      <c r="T162" s="284">
        <f>IF(ISERROR(MATCH(A162,rank!$O$13:$O$33,0))=TRUE,"",INDEX(rank!$P$13:$P$33,MATCH(A162,rank!$O$13:$O$33,0)))</f>
      </c>
      <c r="U162" s="217" t="str">
        <f>IF(ISERROR(MATCH(D162,rank!$J$13:$J$201,0))=TRUE,"0",INDEX(rank!$L$13:$L$201,MATCH(D162,rank!$J$13:$J$201,0)))</f>
        <v>0</v>
      </c>
      <c r="V162" s="217" t="str">
        <f>IF(ISERROR(MATCH(D162,rank!$U$13:$U$201,0))=TRUE,"0",INDEX(rank!$W$13:$W$201,MATCH(D162,rank!$U$13:$U$201,0)))</f>
        <v>0</v>
      </c>
      <c r="W162" s="18">
        <f>IF(ISERROR(MATCH(D162,rank!$AA$13:$AA$201,0))=TRUE,"",INDEX(rank!$Y$13:$Y$201,MATCH(D162,rank!$AA$13:$AA$201,0)))</f>
      </c>
      <c r="X162" s="26">
        <f t="shared" si="4"/>
      </c>
      <c r="Y162" s="27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46"/>
      <c r="AL162" s="28"/>
      <c r="AM162" s="28"/>
      <c r="AN162" s="28"/>
      <c r="AO162" s="28"/>
      <c r="AP162" s="28"/>
      <c r="AQ162" s="246"/>
      <c r="AR162" s="28"/>
    </row>
    <row r="163" spans="1:44" ht="13.5" customHeight="1">
      <c r="A163" s="268" t="s">
        <v>17</v>
      </c>
      <c r="B163" s="190" t="s">
        <v>251</v>
      </c>
      <c r="C163" s="68" t="s">
        <v>252</v>
      </c>
      <c r="D163" s="18">
        <v>188</v>
      </c>
      <c r="E163" s="19" t="s">
        <v>259</v>
      </c>
      <c r="F163" s="20">
        <v>25440</v>
      </c>
      <c r="G163" s="21">
        <v>13832</v>
      </c>
      <c r="H163" s="22" t="s">
        <v>51</v>
      </c>
      <c r="I163" s="18" t="s">
        <v>27</v>
      </c>
      <c r="J163" s="18" t="s">
        <v>27</v>
      </c>
      <c r="K163" s="22" t="s">
        <v>36</v>
      </c>
      <c r="L163" s="18" t="s">
        <v>27</v>
      </c>
      <c r="M163" s="18" t="s">
        <v>27</v>
      </c>
      <c r="N163" s="18" t="s">
        <v>27</v>
      </c>
      <c r="O163" s="23" t="s">
        <v>27</v>
      </c>
      <c r="P163" s="24">
        <f>IF(ISERROR(MATCH(D163,rank!$C$13:$C$201,0))=TRUE,"",INDEX(rank!$A$13:$A$201,MATCH(D163,rank!$C$13:$C$201,0)))</f>
        <v>149</v>
      </c>
      <c r="Q163" s="276" t="str">
        <f>IF(ISERROR(MATCH(D163,rank!$C$13:$C$201,0))=TRUE,"",INDEX(rank!$E$13:$E$201,MATCH(D163,rank!$C$13:$C$201,0)))</f>
        <v>66h 31' 03"</v>
      </c>
      <c r="R163" s="271" t="str">
        <f>IF(ISERROR(MATCH(D163,rank!$C$13:$C$201,0))=TRUE,"",INDEX(rank!$F$13:$F$201,MATCH(D163,rank!$C$13:$C$201,0)))</f>
        <v>+ 2h 18' 48"</v>
      </c>
      <c r="S163" s="18">
        <f>IF(ISERROR(MATCH(A163,rank!$O$13:$O$33,0))=TRUE,"",INDEX(rank!$N$13:$N$201,MATCH(A163,rank!$O$13:$O$33,0)))</f>
      </c>
      <c r="T163" s="284">
        <f>IF(ISERROR(MATCH(A163,rank!$O$13:$O$33,0))=TRUE,"",INDEX(rank!$P$13:$P$33,MATCH(A163,rank!$O$13:$O$33,0)))</f>
      </c>
      <c r="U163" s="217">
        <f>IF(ISERROR(MATCH(D163,rank!$J$13:$J$201,0))=TRUE,"0",INDEX(rank!$L$13:$L$201,MATCH(D163,rank!$J$13:$J$201,0)))</f>
        <v>14</v>
      </c>
      <c r="V163" s="217" t="str">
        <f>IF(ISERROR(MATCH(D163,rank!$U$13:$U$201,0))=TRUE,"0",INDEX(rank!$W$13:$W$201,MATCH(D163,rank!$U$13:$U$201,0)))</f>
        <v>0</v>
      </c>
      <c r="W163" s="18">
        <f>IF(ISERROR(MATCH(D163,rank!$AA$13:$AA$201,0))=TRUE,"",INDEX(rank!$Y$13:$Y$201,MATCH(D163,rank!$AA$13:$AA$201,0)))</f>
      </c>
      <c r="X163" s="26">
        <f aca="true" t="shared" si="5" ref="X163:X191">IF(COUNTA(Y163:AR163)=0,"",COUNTA(Y163:AR163))</f>
        <v>1</v>
      </c>
      <c r="Y163" s="27"/>
      <c r="Z163" s="28" t="s">
        <v>30</v>
      </c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46"/>
      <c r="AL163" s="28"/>
      <c r="AM163" s="28"/>
      <c r="AN163" s="28"/>
      <c r="AO163" s="28"/>
      <c r="AP163" s="28"/>
      <c r="AQ163" s="246"/>
      <c r="AR163" s="28"/>
    </row>
    <row r="164" spans="1:44" ht="13.5" customHeight="1" thickBot="1">
      <c r="A164" s="268" t="s">
        <v>17</v>
      </c>
      <c r="B164" s="191" t="s">
        <v>251</v>
      </c>
      <c r="C164" s="69" t="s">
        <v>252</v>
      </c>
      <c r="D164" s="30">
        <v>189</v>
      </c>
      <c r="E164" s="31" t="s">
        <v>260</v>
      </c>
      <c r="F164" s="32">
        <v>30071</v>
      </c>
      <c r="G164" s="33">
        <v>9201</v>
      </c>
      <c r="H164" s="34" t="s">
        <v>51</v>
      </c>
      <c r="I164" s="30" t="s">
        <v>27</v>
      </c>
      <c r="J164" s="30" t="s">
        <v>27</v>
      </c>
      <c r="K164" s="34" t="s">
        <v>36</v>
      </c>
      <c r="L164" s="30" t="s">
        <v>27</v>
      </c>
      <c r="M164" s="30" t="s">
        <v>27</v>
      </c>
      <c r="N164" s="30" t="s">
        <v>27</v>
      </c>
      <c r="O164" s="35" t="s">
        <v>52</v>
      </c>
      <c r="P164" s="36">
        <f>IF(ISERROR(MATCH(D164,rank!$C$13:$C$201,0))=TRUE,"",INDEX(rank!$A$13:$A$201,MATCH(D164,rank!$C$13:$C$201,0)))</f>
        <v>138</v>
      </c>
      <c r="Q164" s="277" t="str">
        <f>IF(ISERROR(MATCH(D164,rank!$C$13:$C$201,0))=TRUE,"",INDEX(rank!$E$13:$E$201,MATCH(D164,rank!$C$13:$C$201,0)))</f>
        <v>66h 24' 53"</v>
      </c>
      <c r="R164" s="272" t="str">
        <f>IF(ISERROR(MATCH(D164,rank!$C$13:$C$201,0))=TRUE,"",INDEX(rank!$F$13:$F$201,MATCH(D164,rank!$C$13:$C$201,0)))</f>
        <v>+ 2h 12' 38"</v>
      </c>
      <c r="S164" s="30">
        <f>IF(ISERROR(MATCH(A164,rank!$O$13:$O$33,0))=TRUE,"",INDEX(rank!$N$13:$N$201,MATCH(A164,rank!$O$13:$O$33,0)))</f>
      </c>
      <c r="T164" s="286">
        <f>IF(ISERROR(MATCH(A164,rank!$O$13:$O$33,0))=TRUE,"",INDEX(rank!$P$13:$P$33,MATCH(A164,rank!$O$13:$O$33,0)))</f>
      </c>
      <c r="U164" s="218">
        <f>IF(ISERROR(MATCH(D164,rank!$J$13:$J$201,0))=TRUE,"0",INDEX(rank!$L$13:$L$201,MATCH(D164,rank!$J$13:$J$201,0)))</f>
        <v>17</v>
      </c>
      <c r="V164" s="218">
        <f>IF(ISERROR(MATCH(D164,rank!$U$13:$U$201,0))=TRUE,"0",INDEX(rank!$W$13:$W$201,MATCH(D164,rank!$U$13:$U$201,0)))</f>
        <v>1</v>
      </c>
      <c r="W164" s="30">
        <f>IF(ISERROR(MATCH(D164,rank!$AA$13:$AA$201,0))=TRUE,"",INDEX(rank!$Y$13:$Y$201,MATCH(D164,rank!$AA$13:$AA$201,0)))</f>
        <v>19</v>
      </c>
      <c r="X164" s="38">
        <f t="shared" si="5"/>
        <v>1</v>
      </c>
      <c r="Y164" s="39"/>
      <c r="Z164" s="40"/>
      <c r="AA164" s="40"/>
      <c r="AB164" s="40"/>
      <c r="AC164" s="40"/>
      <c r="AD164" s="40"/>
      <c r="AE164" s="40"/>
      <c r="AF164" s="40" t="s">
        <v>28</v>
      </c>
      <c r="AG164" s="40"/>
      <c r="AH164" s="40"/>
      <c r="AI164" s="40"/>
      <c r="AJ164" s="40"/>
      <c r="AK164" s="247"/>
      <c r="AL164" s="40"/>
      <c r="AM164" s="40"/>
      <c r="AN164" s="40"/>
      <c r="AO164" s="40"/>
      <c r="AP164" s="40"/>
      <c r="AQ164" s="247"/>
      <c r="AR164" s="40"/>
    </row>
    <row r="165" spans="1:44" ht="13.5" customHeight="1" thickTop="1">
      <c r="A165" s="268" t="s">
        <v>5</v>
      </c>
      <c r="B165" s="205" t="s">
        <v>346</v>
      </c>
      <c r="C165" s="85" t="s">
        <v>347</v>
      </c>
      <c r="D165" s="41">
        <v>191</v>
      </c>
      <c r="E165" s="42" t="s">
        <v>261</v>
      </c>
      <c r="F165" s="43">
        <v>26923</v>
      </c>
      <c r="G165" s="44">
        <v>12349</v>
      </c>
      <c r="H165" s="45" t="s">
        <v>161</v>
      </c>
      <c r="I165" s="41" t="s">
        <v>27</v>
      </c>
      <c r="J165" s="41" t="s">
        <v>28</v>
      </c>
      <c r="K165" s="45" t="s">
        <v>29</v>
      </c>
      <c r="L165" s="41" t="s">
        <v>337</v>
      </c>
      <c r="M165" s="41" t="s">
        <v>27</v>
      </c>
      <c r="N165" s="41" t="s">
        <v>27</v>
      </c>
      <c r="O165" s="46" t="s">
        <v>27</v>
      </c>
      <c r="P165" s="47">
        <f>IF(ISERROR(MATCH(D165,rank!$C$13:$C$201,0))=TRUE,"",INDEX(rank!$A$13:$A$201,MATCH(D165,rank!$C$13:$C$201,0)))</f>
        <v>30</v>
      </c>
      <c r="Q165" s="278" t="str">
        <f>IF(ISERROR(MATCH(D165,rank!$C$13:$C$201,0))=TRUE,"",INDEX(rank!$E$13:$E$201,MATCH(D165,rank!$C$13:$C$201,0)))</f>
        <v>64h 46' 27"</v>
      </c>
      <c r="R165" s="273" t="str">
        <f>IF(ISERROR(MATCH(D165,rank!$C$13:$C$201,0))=TRUE,"",INDEX(rank!$F$13:$F$201,MATCH(D165,rank!$C$13:$C$201,0)))</f>
        <v>+ 34' 12"</v>
      </c>
      <c r="S165" s="41">
        <f>IF(ISERROR(MATCH(A165,rank!$O$13:$O$33,0))=TRUE,"",INDEX(rank!$N$13:$N$201,MATCH(A165,rank!$O$13:$O$33,0)))</f>
      </c>
      <c r="T165" s="287">
        <f>IF(ISERROR(MATCH(A165,rank!$O$13:$O$33,0))=TRUE,"",INDEX(rank!$P$13:$P$33,MATCH(A165,rank!$O$13:$O$33,0)))</f>
      </c>
      <c r="U165" s="219">
        <f>IF(ISERROR(MATCH(D165,rank!$J$13:$J$201,0))=TRUE,"0",INDEX(rank!$L$13:$L$201,MATCH(D165,rank!$J$13:$J$201,0)))</f>
        <v>19</v>
      </c>
      <c r="V165" s="219" t="str">
        <f>IF(ISERROR(MATCH(D165,rank!$U$13:$U$201,0))=TRUE,"0",INDEX(rank!$W$13:$W$201,MATCH(D165,rank!$U$13:$U$201,0)))</f>
        <v>0</v>
      </c>
      <c r="W165" s="41">
        <f>IF(ISERROR(MATCH(D165,rank!$AA$13:$AA$201,0))=TRUE,"",INDEX(rank!$Y$13:$Y$201,MATCH(D165,rank!$AA$13:$AA$201,0)))</f>
      </c>
      <c r="X165" s="49">
        <f t="shared" si="5"/>
      </c>
      <c r="Y165" s="50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248"/>
      <c r="AL165" s="51"/>
      <c r="AM165" s="51"/>
      <c r="AN165" s="51"/>
      <c r="AO165" s="51"/>
      <c r="AP165" s="51"/>
      <c r="AQ165" s="248"/>
      <c r="AR165" s="51"/>
    </row>
    <row r="166" spans="1:44" ht="13.5" customHeight="1">
      <c r="A166" s="268" t="s">
        <v>5</v>
      </c>
      <c r="B166" s="206" t="s">
        <v>262</v>
      </c>
      <c r="C166" s="86" t="s">
        <v>263</v>
      </c>
      <c r="D166" s="18">
        <v>192</v>
      </c>
      <c r="E166" s="19" t="s">
        <v>264</v>
      </c>
      <c r="F166" s="20">
        <v>28621</v>
      </c>
      <c r="G166" s="21">
        <v>10651</v>
      </c>
      <c r="H166" s="22" t="s">
        <v>26</v>
      </c>
      <c r="I166" s="18" t="s">
        <v>27</v>
      </c>
      <c r="J166" s="18" t="s">
        <v>27</v>
      </c>
      <c r="K166" s="22" t="s">
        <v>34</v>
      </c>
      <c r="L166" s="18" t="s">
        <v>27</v>
      </c>
      <c r="M166" s="18" t="s">
        <v>27</v>
      </c>
      <c r="N166" s="18" t="s">
        <v>27</v>
      </c>
      <c r="O166" s="23" t="s">
        <v>27</v>
      </c>
      <c r="P166" s="24">
        <f>IF(ISERROR(MATCH(D166,rank!$C$13:$C$201,0))=TRUE,"",INDEX(rank!$A$13:$A$201,MATCH(D166,rank!$C$13:$C$201,0)))</f>
        <v>47</v>
      </c>
      <c r="Q166" s="276" t="str">
        <f>IF(ISERROR(MATCH(D166,rank!$C$13:$C$201,0))=TRUE,"",INDEX(rank!$E$13:$E$201,MATCH(D166,rank!$C$13:$C$201,0)))</f>
        <v>65h 09' 37"</v>
      </c>
      <c r="R166" s="271" t="str">
        <f>IF(ISERROR(MATCH(D166,rank!$C$13:$C$201,0))=TRUE,"",INDEX(rank!$F$13:$F$201,MATCH(D166,rank!$C$13:$C$201,0)))</f>
        <v>+ 57' 22"</v>
      </c>
      <c r="S166" s="18">
        <f>IF(ISERROR(MATCH(A166,rank!$O$13:$O$33,0))=TRUE,"",INDEX(rank!$N$13:$N$201,MATCH(A166,rank!$O$13:$O$33,0)))</f>
      </c>
      <c r="T166" s="284">
        <f>IF(ISERROR(MATCH(A166,rank!$O$13:$O$33,0))=TRUE,"",INDEX(rank!$P$13:$P$33,MATCH(A166,rank!$O$13:$O$33,0)))</f>
      </c>
      <c r="U166" s="217">
        <f>IF(ISERROR(MATCH(D166,rank!$J$13:$J$201,0))=TRUE,"0",INDEX(rank!$L$13:$L$201,MATCH(D166,rank!$J$13:$J$201,0)))</f>
        <v>10</v>
      </c>
      <c r="V166" s="217">
        <f>IF(ISERROR(MATCH(D166,rank!$U$13:$U$201,0))=TRUE,"0",INDEX(rank!$W$13:$W$201,MATCH(D166,rank!$U$13:$U$201,0)))</f>
        <v>50</v>
      </c>
      <c r="W166" s="18">
        <f>IF(ISERROR(MATCH(D166,rank!$AA$13:$AA$201,0))=TRUE,"",INDEX(rank!$Y$13:$Y$201,MATCH(D166,rank!$AA$13:$AA$201,0)))</f>
      </c>
      <c r="X166" s="26">
        <f t="shared" si="5"/>
        <v>2</v>
      </c>
      <c r="Y166" s="27"/>
      <c r="Z166" s="28"/>
      <c r="AA166" s="28"/>
      <c r="AB166" s="28"/>
      <c r="AC166" s="28"/>
      <c r="AD166" s="28"/>
      <c r="AE166" s="28"/>
      <c r="AF166" s="28" t="s">
        <v>28</v>
      </c>
      <c r="AG166" s="28"/>
      <c r="AH166" s="28"/>
      <c r="AI166" s="28"/>
      <c r="AJ166" s="28"/>
      <c r="AK166" s="246"/>
      <c r="AL166" s="28" t="s">
        <v>28</v>
      </c>
      <c r="AM166" s="28"/>
      <c r="AN166" s="28"/>
      <c r="AO166" s="28"/>
      <c r="AP166" s="28"/>
      <c r="AQ166" s="246"/>
      <c r="AR166" s="28"/>
    </row>
    <row r="167" spans="1:44" ht="13.5" customHeight="1">
      <c r="A167" s="268" t="s">
        <v>5</v>
      </c>
      <c r="B167" s="206" t="s">
        <v>262</v>
      </c>
      <c r="C167" s="86" t="s">
        <v>263</v>
      </c>
      <c r="D167" s="18">
        <v>193</v>
      </c>
      <c r="E167" s="19" t="s">
        <v>265</v>
      </c>
      <c r="F167" s="20">
        <v>29694</v>
      </c>
      <c r="G167" s="21">
        <v>9578</v>
      </c>
      <c r="H167" s="22" t="s">
        <v>161</v>
      </c>
      <c r="I167" s="18" t="s">
        <v>28</v>
      </c>
      <c r="J167" s="18" t="s">
        <v>27</v>
      </c>
      <c r="K167" s="22" t="s">
        <v>29</v>
      </c>
      <c r="L167" s="18" t="s">
        <v>27</v>
      </c>
      <c r="M167" s="18" t="s">
        <v>27</v>
      </c>
      <c r="N167" s="18" t="s">
        <v>27</v>
      </c>
      <c r="O167" s="23" t="s">
        <v>27</v>
      </c>
      <c r="P167" s="24">
        <f>IF(ISERROR(MATCH(D167,rank!$C$13:$C$201,0))=TRUE,"",INDEX(rank!$A$13:$A$201,MATCH(D167,rank!$C$13:$C$201,0)))</f>
        <v>60</v>
      </c>
      <c r="Q167" s="276" t="str">
        <f>IF(ISERROR(MATCH(D167,rank!$C$13:$C$201,0))=TRUE,"",INDEX(rank!$E$13:$E$201,MATCH(D167,rank!$C$13:$C$201,0)))</f>
        <v>65h 27' 31"</v>
      </c>
      <c r="R167" s="271" t="str">
        <f>IF(ISERROR(MATCH(D167,rank!$C$13:$C$201,0))=TRUE,"",INDEX(rank!$F$13:$F$201,MATCH(D167,rank!$C$13:$C$201,0)))</f>
        <v>+ 1h 15' 16"</v>
      </c>
      <c r="S167" s="18">
        <f>IF(ISERROR(MATCH(A167,rank!$O$13:$O$33,0))=TRUE,"",INDEX(rank!$N$13:$N$201,MATCH(A167,rank!$O$13:$O$33,0)))</f>
      </c>
      <c r="T167" s="284">
        <f>IF(ISERROR(MATCH(A167,rank!$O$13:$O$33,0))=TRUE,"",INDEX(rank!$P$13:$P$33,MATCH(A167,rank!$O$13:$O$33,0)))</f>
      </c>
      <c r="U167" s="217" t="str">
        <f>IF(ISERROR(MATCH(D167,rank!$J$13:$J$201,0))=TRUE,"0",INDEX(rank!$L$13:$L$201,MATCH(D167,rank!$J$13:$J$201,0)))</f>
        <v>0</v>
      </c>
      <c r="V167" s="217" t="str">
        <f>IF(ISERROR(MATCH(D167,rank!$U$13:$U$201,0))=TRUE,"0",INDEX(rank!$W$13:$W$201,MATCH(D167,rank!$U$13:$U$201,0)))</f>
        <v>0</v>
      </c>
      <c r="W167" s="18">
        <f>IF(ISERROR(MATCH(D167,rank!$AA$13:$AA$201,0))=TRUE,"",INDEX(rank!$Y$13:$Y$201,MATCH(D167,rank!$AA$13:$AA$201,0)))</f>
      </c>
      <c r="X167" s="26">
        <f t="shared" si="5"/>
      </c>
      <c r="Y167" s="27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46"/>
      <c r="AL167" s="28"/>
      <c r="AM167" s="28"/>
      <c r="AN167" s="28"/>
      <c r="AO167" s="28"/>
      <c r="AP167" s="28"/>
      <c r="AQ167" s="246"/>
      <c r="AR167" s="28"/>
    </row>
    <row r="168" spans="1:44" ht="13.5" customHeight="1">
      <c r="A168" s="268" t="s">
        <v>5</v>
      </c>
      <c r="B168" s="206" t="s">
        <v>262</v>
      </c>
      <c r="C168" s="86" t="s">
        <v>263</v>
      </c>
      <c r="D168" s="18">
        <v>194</v>
      </c>
      <c r="E168" s="19" t="s">
        <v>266</v>
      </c>
      <c r="F168" s="20">
        <v>27458</v>
      </c>
      <c r="G168" s="21">
        <v>11814</v>
      </c>
      <c r="H168" s="22" t="s">
        <v>40</v>
      </c>
      <c r="I168" s="18" t="s">
        <v>27</v>
      </c>
      <c r="J168" s="18" t="s">
        <v>27</v>
      </c>
      <c r="K168" s="22" t="s">
        <v>36</v>
      </c>
      <c r="L168" s="18" t="s">
        <v>27</v>
      </c>
      <c r="M168" s="18" t="s">
        <v>27</v>
      </c>
      <c r="N168" s="18" t="s">
        <v>27</v>
      </c>
      <c r="O168" s="23" t="s">
        <v>27</v>
      </c>
      <c r="P168" s="24">
        <f>IF(ISERROR(MATCH(D168,rank!$C$13:$C$201,0))=TRUE,"",INDEX(rank!$A$13:$A$201,MATCH(D168,rank!$C$13:$C$201,0)))</f>
        <v>79</v>
      </c>
      <c r="Q168" s="276" t="str">
        <f>IF(ISERROR(MATCH(D168,rank!$C$13:$C$201,0))=TRUE,"",INDEX(rank!$E$13:$E$201,MATCH(D168,rank!$C$13:$C$201,0)))</f>
        <v>65h 42' 51"</v>
      </c>
      <c r="R168" s="271" t="str">
        <f>IF(ISERROR(MATCH(D168,rank!$C$13:$C$201,0))=TRUE,"",INDEX(rank!$F$13:$F$201,MATCH(D168,rank!$C$13:$C$201,0)))</f>
        <v>+ 1h 30' 36"</v>
      </c>
      <c r="S168" s="18">
        <f>IF(ISERROR(MATCH(A168,rank!$O$13:$O$33,0))=TRUE,"",INDEX(rank!$N$13:$N$201,MATCH(A168,rank!$O$13:$O$33,0)))</f>
      </c>
      <c r="T168" s="284">
        <f>IF(ISERROR(MATCH(A168,rank!$O$13:$O$33,0))=TRUE,"",INDEX(rank!$P$13:$P$33,MATCH(A168,rank!$O$13:$O$33,0)))</f>
      </c>
      <c r="U168" s="217" t="str">
        <f>IF(ISERROR(MATCH(D168,rank!$J$13:$J$201,0))=TRUE,"0",INDEX(rank!$L$13:$L$201,MATCH(D168,rank!$J$13:$J$201,0)))</f>
        <v>0</v>
      </c>
      <c r="V168" s="217" t="str">
        <f>IF(ISERROR(MATCH(D168,rank!$U$13:$U$201,0))=TRUE,"0",INDEX(rank!$W$13:$W$201,MATCH(D168,rank!$U$13:$U$201,0)))</f>
        <v>0</v>
      </c>
      <c r="W168" s="18">
        <f>IF(ISERROR(MATCH(D168,rank!$AA$13:$AA$201,0))=TRUE,"",INDEX(rank!$Y$13:$Y$201,MATCH(D168,rank!$AA$13:$AA$201,0)))</f>
      </c>
      <c r="X168" s="26">
        <f t="shared" si="5"/>
      </c>
      <c r="Y168" s="27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46"/>
      <c r="AL168" s="28"/>
      <c r="AM168" s="28"/>
      <c r="AN168" s="28"/>
      <c r="AO168" s="28"/>
      <c r="AP168" s="28"/>
      <c r="AQ168" s="246"/>
      <c r="AR168" s="28"/>
    </row>
    <row r="169" spans="1:44" ht="13.5" customHeight="1">
      <c r="A169" s="268" t="s">
        <v>5</v>
      </c>
      <c r="B169" s="206" t="s">
        <v>262</v>
      </c>
      <c r="C169" s="86" t="s">
        <v>263</v>
      </c>
      <c r="D169" s="18">
        <v>195</v>
      </c>
      <c r="E169" s="19" t="s">
        <v>267</v>
      </c>
      <c r="F169" s="20">
        <v>29301</v>
      </c>
      <c r="G169" s="21">
        <v>9971</v>
      </c>
      <c r="H169" s="22" t="s">
        <v>161</v>
      </c>
      <c r="I169" s="18" t="s">
        <v>27</v>
      </c>
      <c r="J169" s="18" t="s">
        <v>27</v>
      </c>
      <c r="K169" s="22" t="s">
        <v>29</v>
      </c>
      <c r="L169" s="18" t="s">
        <v>332</v>
      </c>
      <c r="M169" s="18" t="s">
        <v>27</v>
      </c>
      <c r="N169" s="18" t="s">
        <v>27</v>
      </c>
      <c r="O169" s="23" t="s">
        <v>27</v>
      </c>
      <c r="P169" s="24">
        <f>IF(ISERROR(MATCH(D169,rank!$C$13:$C$201,0))=TRUE,"",INDEX(rank!$A$13:$A$201,MATCH(D169,rank!$C$13:$C$201,0)))</f>
        <v>7</v>
      </c>
      <c r="Q169" s="276" t="str">
        <f>IF(ISERROR(MATCH(D169,rank!$C$13:$C$201,0))=TRUE,"",INDEX(rank!$E$13:$E$201,MATCH(D169,rank!$C$13:$C$201,0)))</f>
        <v>64h 19' 13"</v>
      </c>
      <c r="R169" s="271" t="str">
        <f>IF(ISERROR(MATCH(D169,rank!$C$13:$C$201,0))=TRUE,"",INDEX(rank!$F$13:$F$201,MATCH(D169,rank!$C$13:$C$201,0)))</f>
        <v>+ 06' 58"</v>
      </c>
      <c r="S169" s="18">
        <f>IF(ISERROR(MATCH(A169,rank!$O$13:$O$33,0))=TRUE,"",INDEX(rank!$N$13:$N$201,MATCH(A169,rank!$O$13:$O$33,0)))</f>
      </c>
      <c r="T169" s="284">
        <f>IF(ISERROR(MATCH(A169,rank!$O$13:$O$33,0))=TRUE,"",INDEX(rank!$P$13:$P$33,MATCH(A169,rank!$O$13:$O$33,0)))</f>
      </c>
      <c r="U169" s="217">
        <f>IF(ISERROR(MATCH(D169,rank!$J$13:$J$201,0))=TRUE,"0",INDEX(rank!$L$13:$L$201,MATCH(D169,rank!$J$13:$J$201,0)))</f>
        <v>57</v>
      </c>
      <c r="V169" s="217">
        <f>IF(ISERROR(MATCH(D169,rank!$U$13:$U$201,0))=TRUE,"0",INDEX(rank!$W$13:$W$201,MATCH(D169,rank!$U$13:$U$201,0)))</f>
        <v>28</v>
      </c>
      <c r="W169" s="18">
        <f>IF(ISERROR(MATCH(D169,rank!$AA$13:$AA$201,0))=TRUE,"",INDEX(rank!$Y$13:$Y$201,MATCH(D169,rank!$AA$13:$AA$201,0)))</f>
      </c>
      <c r="X169" s="26">
        <f t="shared" si="5"/>
        <v>1</v>
      </c>
      <c r="Y169" s="27"/>
      <c r="Z169" s="28"/>
      <c r="AA169" s="28"/>
      <c r="AB169" s="28"/>
      <c r="AC169" s="28"/>
      <c r="AD169" s="28"/>
      <c r="AE169" s="28"/>
      <c r="AF169" s="28"/>
      <c r="AG169" s="28" t="s">
        <v>28</v>
      </c>
      <c r="AH169" s="28"/>
      <c r="AI169" s="28"/>
      <c r="AJ169" s="28"/>
      <c r="AK169" s="246"/>
      <c r="AL169" s="28"/>
      <c r="AM169" s="28"/>
      <c r="AN169" s="28"/>
      <c r="AO169" s="28"/>
      <c r="AP169" s="28"/>
      <c r="AQ169" s="246"/>
      <c r="AR169" s="28"/>
    </row>
    <row r="170" spans="1:44" ht="13.5" customHeight="1">
      <c r="A170" s="268" t="s">
        <v>5</v>
      </c>
      <c r="B170" s="206" t="s">
        <v>262</v>
      </c>
      <c r="C170" s="86" t="s">
        <v>263</v>
      </c>
      <c r="D170" s="18">
        <v>196</v>
      </c>
      <c r="E170" s="19" t="s">
        <v>268</v>
      </c>
      <c r="F170" s="20">
        <v>27567</v>
      </c>
      <c r="G170" s="21">
        <v>11705</v>
      </c>
      <c r="H170" s="22" t="s">
        <v>51</v>
      </c>
      <c r="I170" s="18" t="s">
        <v>27</v>
      </c>
      <c r="J170" s="18" t="s">
        <v>27</v>
      </c>
      <c r="K170" s="22" t="s">
        <v>29</v>
      </c>
      <c r="L170" s="18" t="s">
        <v>332</v>
      </c>
      <c r="M170" s="18" t="s">
        <v>27</v>
      </c>
      <c r="N170" s="18" t="s">
        <v>27</v>
      </c>
      <c r="O170" s="23" t="s">
        <v>27</v>
      </c>
      <c r="P170" s="24">
        <f>IF(ISERROR(MATCH(D170,rank!$C$13:$C$201,0))=TRUE,"",INDEX(rank!$A$13:$A$201,MATCH(D170,rank!$C$13:$C$201,0)))</f>
        <v>5</v>
      </c>
      <c r="Q170" s="276" t="str">
        <f>IF(ISERROR(MATCH(D170,rank!$C$13:$C$201,0))=TRUE,"",INDEX(rank!$E$13:$E$201,MATCH(D170,rank!$C$13:$C$201,0)))</f>
        <v>64h 16' 53"</v>
      </c>
      <c r="R170" s="271" t="str">
        <f>IF(ISERROR(MATCH(D170,rank!$C$13:$C$201,0))=TRUE,"",INDEX(rank!$F$13:$F$201,MATCH(D170,rank!$C$13:$C$201,0)))</f>
        <v>+ 04' 38"</v>
      </c>
      <c r="S170" s="18">
        <f>IF(ISERROR(MATCH(A170,rank!$O$13:$O$33,0))=TRUE,"",INDEX(rank!$N$13:$N$201,MATCH(A170,rank!$O$13:$O$33,0)))</f>
      </c>
      <c r="T170" s="284">
        <f>IF(ISERROR(MATCH(A170,rank!$O$13:$O$33,0))=TRUE,"",INDEX(rank!$P$13:$P$33,MATCH(A170,rank!$O$13:$O$33,0)))</f>
      </c>
      <c r="U170" s="217">
        <f>IF(ISERROR(MATCH(D170,rank!$J$13:$J$201,0))=TRUE,"0",INDEX(rank!$L$13:$L$201,MATCH(D170,rank!$J$13:$J$201,0)))</f>
        <v>56</v>
      </c>
      <c r="V170" s="217">
        <f>IF(ISERROR(MATCH(D170,rank!$U$13:$U$201,0))=TRUE,"0",INDEX(rank!$W$13:$W$201,MATCH(D170,rank!$U$13:$U$201,0)))</f>
        <v>32</v>
      </c>
      <c r="W170" s="18">
        <f>IF(ISERROR(MATCH(D170,rank!$AA$13:$AA$201,0))=TRUE,"",INDEX(rank!$Y$13:$Y$201,MATCH(D170,rank!$AA$13:$AA$201,0)))</f>
      </c>
      <c r="X170" s="26">
        <f t="shared" si="5"/>
        <v>1</v>
      </c>
      <c r="Y170" s="27"/>
      <c r="Z170" s="28"/>
      <c r="AA170" s="28"/>
      <c r="AB170" s="28"/>
      <c r="AC170" s="28"/>
      <c r="AD170" s="28"/>
      <c r="AE170" s="28"/>
      <c r="AF170" s="28"/>
      <c r="AG170" s="28" t="s">
        <v>28</v>
      </c>
      <c r="AH170" s="28"/>
      <c r="AI170" s="28"/>
      <c r="AJ170" s="28"/>
      <c r="AK170" s="246"/>
      <c r="AL170" s="28"/>
      <c r="AM170" s="28"/>
      <c r="AN170" s="28"/>
      <c r="AO170" s="28"/>
      <c r="AP170" s="28"/>
      <c r="AQ170" s="246"/>
      <c r="AR170" s="28"/>
    </row>
    <row r="171" spans="1:44" ht="13.5" customHeight="1">
      <c r="A171" s="268" t="s">
        <v>5</v>
      </c>
      <c r="B171" s="206" t="s">
        <v>262</v>
      </c>
      <c r="C171" s="86" t="s">
        <v>263</v>
      </c>
      <c r="D171" s="18">
        <v>197</v>
      </c>
      <c r="E171" s="19" t="s">
        <v>269</v>
      </c>
      <c r="F171" s="20">
        <v>30505</v>
      </c>
      <c r="G171" s="21">
        <v>8767</v>
      </c>
      <c r="H171" s="22" t="s">
        <v>26</v>
      </c>
      <c r="I171" s="18" t="s">
        <v>27</v>
      </c>
      <c r="J171" s="18" t="s">
        <v>27</v>
      </c>
      <c r="K171" s="22" t="s">
        <v>34</v>
      </c>
      <c r="L171" s="18" t="s">
        <v>27</v>
      </c>
      <c r="M171" s="18" t="s">
        <v>27</v>
      </c>
      <c r="N171" s="18" t="s">
        <v>27</v>
      </c>
      <c r="O171" s="23" t="s">
        <v>52</v>
      </c>
      <c r="P171" s="24">
        <f>IF(ISERROR(MATCH(D171,rank!$C$13:$C$201,0))=TRUE,"",INDEX(rank!$A$13:$A$201,MATCH(D171,rank!$C$13:$C$201,0)))</f>
        <v>139</v>
      </c>
      <c r="Q171" s="276" t="str">
        <f>IF(ISERROR(MATCH(D171,rank!$C$13:$C$201,0))=TRUE,"",INDEX(rank!$E$13:$E$201,MATCH(D171,rank!$C$13:$C$201,0)))</f>
        <v>66h 25' 11"</v>
      </c>
      <c r="R171" s="271" t="str">
        <f>IF(ISERROR(MATCH(D171,rank!$C$13:$C$201,0))=TRUE,"",INDEX(rank!$F$13:$F$201,MATCH(D171,rank!$C$13:$C$201,0)))</f>
        <v>+ 2h 12' 56"</v>
      </c>
      <c r="S171" s="18">
        <f>IF(ISERROR(MATCH(A171,rank!$O$13:$O$33,0))=TRUE,"",INDEX(rank!$N$13:$N$201,MATCH(A171,rank!$O$13:$O$33,0)))</f>
      </c>
      <c r="T171" s="284">
        <f>IF(ISERROR(MATCH(A171,rank!$O$13:$O$33,0))=TRUE,"",INDEX(rank!$P$13:$P$33,MATCH(A171,rank!$O$13:$O$33,0)))</f>
      </c>
      <c r="U171" s="217" t="str">
        <f>IF(ISERROR(MATCH(D171,rank!$J$13:$J$201,0))=TRUE,"0",INDEX(rank!$L$13:$L$201,MATCH(D171,rank!$J$13:$J$201,0)))</f>
        <v>0</v>
      </c>
      <c r="V171" s="217" t="str">
        <f>IF(ISERROR(MATCH(D171,rank!$U$13:$U$201,0))=TRUE,"0",INDEX(rank!$W$13:$W$201,MATCH(D171,rank!$U$13:$U$201,0)))</f>
        <v>0</v>
      </c>
      <c r="W171" s="18">
        <f>IF(ISERROR(MATCH(D171,rank!$AA$13:$AA$201,0))=TRUE,"",INDEX(rank!$Y$13:$Y$201,MATCH(D171,rank!$AA$13:$AA$201,0)))</f>
        <v>20</v>
      </c>
      <c r="X171" s="26">
        <f t="shared" si="5"/>
      </c>
      <c r="Y171" s="27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46"/>
      <c r="AL171" s="28"/>
      <c r="AM171" s="28"/>
      <c r="AN171" s="28"/>
      <c r="AO171" s="28"/>
      <c r="AP171" s="28"/>
      <c r="AQ171" s="246"/>
      <c r="AR171" s="28"/>
    </row>
    <row r="172" spans="1:44" ht="13.5" customHeight="1">
      <c r="A172" s="268" t="s">
        <v>5</v>
      </c>
      <c r="B172" s="206" t="s">
        <v>262</v>
      </c>
      <c r="C172" s="86" t="s">
        <v>263</v>
      </c>
      <c r="D172" s="18">
        <v>198</v>
      </c>
      <c r="E172" s="19" t="s">
        <v>270</v>
      </c>
      <c r="F172" s="20">
        <v>26767</v>
      </c>
      <c r="G172" s="21">
        <v>12505</v>
      </c>
      <c r="H172" s="22" t="s">
        <v>72</v>
      </c>
      <c r="I172" s="18" t="s">
        <v>27</v>
      </c>
      <c r="J172" s="18" t="s">
        <v>27</v>
      </c>
      <c r="K172" s="22" t="s">
        <v>36</v>
      </c>
      <c r="L172" s="18" t="s">
        <v>27</v>
      </c>
      <c r="M172" s="18" t="s">
        <v>27</v>
      </c>
      <c r="N172" s="18" t="s">
        <v>27</v>
      </c>
      <c r="O172" s="23" t="s">
        <v>27</v>
      </c>
      <c r="P172" s="24">
        <f>IF(ISERROR(MATCH(D172,rank!$C$13:$C$201,0))=TRUE,"",INDEX(rank!$A$13:$A$201,MATCH(D172,rank!$C$13:$C$201,0)))</f>
        <v>102</v>
      </c>
      <c r="Q172" s="276" t="str">
        <f>IF(ISERROR(MATCH(D172,rank!$C$13:$C$201,0))=TRUE,"",INDEX(rank!$E$13:$E$201,MATCH(D172,rank!$C$13:$C$201,0)))</f>
        <v>66h 09' 50"</v>
      </c>
      <c r="R172" s="271" t="str">
        <f>IF(ISERROR(MATCH(D172,rank!$C$13:$C$201,0))=TRUE,"",INDEX(rank!$F$13:$F$201,MATCH(D172,rank!$C$13:$C$201,0)))</f>
        <v>+ 1h 57' 35"</v>
      </c>
      <c r="S172" s="18">
        <f>IF(ISERROR(MATCH(A172,rank!$O$13:$O$33,0))=TRUE,"",INDEX(rank!$N$13:$N$201,MATCH(A172,rank!$O$13:$O$33,0)))</f>
      </c>
      <c r="T172" s="284">
        <f>IF(ISERROR(MATCH(A172,rank!$O$13:$O$33,0))=TRUE,"",INDEX(rank!$P$13:$P$33,MATCH(A172,rank!$O$13:$O$33,0)))</f>
      </c>
      <c r="U172" s="217" t="str">
        <f>IF(ISERROR(MATCH(D172,rank!$J$13:$J$201,0))=TRUE,"0",INDEX(rank!$L$13:$L$201,MATCH(D172,rank!$J$13:$J$201,0)))</f>
        <v>0</v>
      </c>
      <c r="V172" s="217" t="str">
        <f>IF(ISERROR(MATCH(D172,rank!$U$13:$U$201,0))=TRUE,"0",INDEX(rank!$W$13:$W$201,MATCH(D172,rank!$U$13:$U$201,0)))</f>
        <v>0</v>
      </c>
      <c r="W172" s="18">
        <f>IF(ISERROR(MATCH(D172,rank!$AA$13:$AA$201,0))=TRUE,"",INDEX(rank!$Y$13:$Y$201,MATCH(D172,rank!$AA$13:$AA$201,0)))</f>
      </c>
      <c r="X172" s="26">
        <f t="shared" si="5"/>
      </c>
      <c r="Y172" s="27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46"/>
      <c r="AL172" s="28"/>
      <c r="AM172" s="28"/>
      <c r="AN172" s="28"/>
      <c r="AO172" s="28"/>
      <c r="AP172" s="28"/>
      <c r="AQ172" s="246"/>
      <c r="AR172" s="28"/>
    </row>
    <row r="173" spans="1:44" ht="13.5" customHeight="1" thickBot="1">
      <c r="A173" s="268" t="s">
        <v>5</v>
      </c>
      <c r="B173" s="207" t="s">
        <v>262</v>
      </c>
      <c r="C173" s="87" t="s">
        <v>263</v>
      </c>
      <c r="D173" s="30">
        <v>199</v>
      </c>
      <c r="E173" s="31" t="s">
        <v>271</v>
      </c>
      <c r="F173" s="32">
        <v>26791</v>
      </c>
      <c r="G173" s="33">
        <v>12481</v>
      </c>
      <c r="H173" s="34" t="s">
        <v>86</v>
      </c>
      <c r="I173" s="30" t="s">
        <v>27</v>
      </c>
      <c r="J173" s="30" t="s">
        <v>27</v>
      </c>
      <c r="K173" s="34" t="s">
        <v>272</v>
      </c>
      <c r="L173" s="30" t="s">
        <v>27</v>
      </c>
      <c r="M173" s="30" t="s">
        <v>27</v>
      </c>
      <c r="N173" s="30" t="s">
        <v>27</v>
      </c>
      <c r="O173" s="35" t="s">
        <v>27</v>
      </c>
      <c r="P173" s="36">
        <f>IF(ISERROR(MATCH(D173,rank!$C$13:$C$201,0))=TRUE,"",INDEX(rank!$A$13:$A$201,MATCH(D173,rank!$C$13:$C$201,0)))</f>
        <v>57</v>
      </c>
      <c r="Q173" s="277" t="str">
        <f>IF(ISERROR(MATCH(D173,rank!$C$13:$C$201,0))=TRUE,"",INDEX(rank!$E$13:$E$201,MATCH(D173,rank!$C$13:$C$201,0)))</f>
        <v>65h 21' 57"</v>
      </c>
      <c r="R173" s="272" t="str">
        <f>IF(ISERROR(MATCH(D173,rank!$C$13:$C$201,0))=TRUE,"",INDEX(rank!$F$13:$F$201,MATCH(D173,rank!$C$13:$C$201,0)))</f>
        <v>+ 1h 09' 42"</v>
      </c>
      <c r="S173" s="30">
        <f>IF(ISERROR(MATCH(A173,rank!$O$13:$O$33,0))=TRUE,"",INDEX(rank!$N$13:$N$201,MATCH(A173,rank!$O$13:$O$33,0)))</f>
      </c>
      <c r="T173" s="286">
        <f>IF(ISERROR(MATCH(A173,rank!$O$13:$O$33,0))=TRUE,"",INDEX(rank!$P$13:$P$33,MATCH(A173,rank!$O$13:$O$33,0)))</f>
      </c>
      <c r="U173" s="218" t="str">
        <f>IF(ISERROR(MATCH(D173,rank!$J$13:$J$201,0))=TRUE,"0",INDEX(rank!$L$13:$L$201,MATCH(D173,rank!$J$13:$J$201,0)))</f>
        <v>0</v>
      </c>
      <c r="V173" s="218" t="str">
        <f>IF(ISERROR(MATCH(D173,rank!$U$13:$U$201,0))=TRUE,"0",INDEX(rank!$W$13:$W$201,MATCH(D173,rank!$U$13:$U$201,0)))</f>
        <v>0</v>
      </c>
      <c r="W173" s="30">
        <f>IF(ISERROR(MATCH(D173,rank!$AA$13:$AA$201,0))=TRUE,"",INDEX(rank!$Y$13:$Y$201,MATCH(D173,rank!$AA$13:$AA$201,0)))</f>
      </c>
      <c r="X173" s="38">
        <f t="shared" si="5"/>
      </c>
      <c r="Y173" s="39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247"/>
      <c r="AL173" s="40"/>
      <c r="AM173" s="40"/>
      <c r="AN173" s="40"/>
      <c r="AO173" s="40"/>
      <c r="AP173" s="40"/>
      <c r="AQ173" s="247"/>
      <c r="AR173" s="40"/>
    </row>
    <row r="174" spans="1:44" ht="13.5" customHeight="1" thickTop="1">
      <c r="A174" s="268" t="s">
        <v>0</v>
      </c>
      <c r="B174" s="208" t="s">
        <v>348</v>
      </c>
      <c r="C174" s="88" t="s">
        <v>349</v>
      </c>
      <c r="D174" s="41">
        <v>201</v>
      </c>
      <c r="E174" s="42" t="s">
        <v>273</v>
      </c>
      <c r="F174" s="43">
        <v>28129</v>
      </c>
      <c r="G174" s="44">
        <v>11143</v>
      </c>
      <c r="H174" s="45" t="s">
        <v>54</v>
      </c>
      <c r="I174" s="41" t="s">
        <v>27</v>
      </c>
      <c r="J174" s="41" t="s">
        <v>27</v>
      </c>
      <c r="K174" s="45" t="s">
        <v>38</v>
      </c>
      <c r="L174" s="41" t="s">
        <v>27</v>
      </c>
      <c r="M174" s="41" t="s">
        <v>27</v>
      </c>
      <c r="N174" s="41" t="s">
        <v>27</v>
      </c>
      <c r="O174" s="46" t="s">
        <v>27</v>
      </c>
      <c r="P174" s="47">
        <f>IF(ISERROR(MATCH(D174,rank!$C$13:$C$201,0))=TRUE,"",INDEX(rank!$A$13:$A$201,MATCH(D174,rank!$C$13:$C$201,0)))</f>
        <v>77</v>
      </c>
      <c r="Q174" s="278" t="str">
        <f>IF(ISERROR(MATCH(D174,rank!$C$13:$C$201,0))=TRUE,"",INDEX(rank!$E$13:$E$201,MATCH(D174,rank!$C$13:$C$201,0)))</f>
        <v>65h 41' 36"</v>
      </c>
      <c r="R174" s="273" t="str">
        <f>IF(ISERROR(MATCH(D174,rank!$C$13:$C$201,0))=TRUE,"",INDEX(rank!$F$13:$F$201,MATCH(D174,rank!$C$13:$C$201,0)))</f>
        <v>+ 1h 29' 21"</v>
      </c>
      <c r="S174" s="41">
        <f>IF(ISERROR(MATCH(A174,rank!$O$13:$O$33,0))=TRUE,"",INDEX(rank!$N$13:$N$201,MATCH(A174,rank!$O$13:$O$33,0)))</f>
      </c>
      <c r="T174" s="287">
        <f>IF(ISERROR(MATCH(A174,rank!$O$13:$O$33,0))=TRUE,"",INDEX(rank!$P$13:$P$33,MATCH(A174,rank!$O$13:$O$33,0)))</f>
      </c>
      <c r="U174" s="219">
        <f>IF(ISERROR(MATCH(D174,rank!$J$13:$J$201,0))=TRUE,"0",INDEX(rank!$L$13:$L$201,MATCH(D174,rank!$J$13:$J$201,0)))</f>
        <v>12</v>
      </c>
      <c r="V174" s="219">
        <f>IF(ISERROR(MATCH(D174,rank!$U$13:$U$201,0))=TRUE,"0",INDEX(rank!$W$13:$W$201,MATCH(D174,rank!$U$13:$U$201,0)))</f>
        <v>16</v>
      </c>
      <c r="W174" s="41">
        <f>IF(ISERROR(MATCH(D174,rank!$AA$13:$AA$201,0))=TRUE,"",INDEX(rank!$Y$13:$Y$201,MATCH(D174,rank!$AA$13:$AA$201,0)))</f>
      </c>
      <c r="X174" s="49">
        <f t="shared" si="5"/>
        <v>3</v>
      </c>
      <c r="Y174" s="50" t="s">
        <v>28</v>
      </c>
      <c r="Z174" s="51"/>
      <c r="AA174" s="51"/>
      <c r="AB174" s="51"/>
      <c r="AC174" s="51"/>
      <c r="AD174" s="51"/>
      <c r="AE174" s="51"/>
      <c r="AF174" s="51" t="s">
        <v>28</v>
      </c>
      <c r="AG174" s="51"/>
      <c r="AH174" s="51"/>
      <c r="AI174" s="51" t="s">
        <v>28</v>
      </c>
      <c r="AJ174" s="51"/>
      <c r="AK174" s="248"/>
      <c r="AL174" s="51"/>
      <c r="AM174" s="51"/>
      <c r="AN174" s="51"/>
      <c r="AO174" s="51"/>
      <c r="AP174" s="51"/>
      <c r="AQ174" s="248"/>
      <c r="AR174" s="51"/>
    </row>
    <row r="175" spans="1:44" ht="13.5" customHeight="1">
      <c r="A175" s="268" t="s">
        <v>0</v>
      </c>
      <c r="B175" s="209" t="s">
        <v>274</v>
      </c>
      <c r="C175" s="89" t="s">
        <v>275</v>
      </c>
      <c r="D175" s="18">
        <v>202</v>
      </c>
      <c r="E175" s="19" t="s">
        <v>276</v>
      </c>
      <c r="F175" s="20">
        <v>28928</v>
      </c>
      <c r="G175" s="21">
        <v>10344</v>
      </c>
      <c r="H175" s="22" t="s">
        <v>26</v>
      </c>
      <c r="I175" s="18" t="s">
        <v>27</v>
      </c>
      <c r="J175" s="18" t="s">
        <v>27</v>
      </c>
      <c r="K175" s="22" t="s">
        <v>29</v>
      </c>
      <c r="L175" s="18" t="s">
        <v>27</v>
      </c>
      <c r="M175" s="18" t="s">
        <v>27</v>
      </c>
      <c r="N175" s="18" t="s">
        <v>27</v>
      </c>
      <c r="O175" s="23" t="s">
        <v>27</v>
      </c>
      <c r="P175" s="24">
        <f>IF(ISERROR(MATCH(D175,rank!$C$13:$C$201,0))=TRUE,"",INDEX(rank!$A$13:$A$201,MATCH(D175,rank!$C$13:$C$201,0)))</f>
        <v>63</v>
      </c>
      <c r="Q175" s="276" t="str">
        <f>IF(ISERROR(MATCH(D175,rank!$C$13:$C$201,0))=TRUE,"",INDEX(rank!$E$13:$E$201,MATCH(D175,rank!$C$13:$C$201,0)))</f>
        <v>65h 31' 07"</v>
      </c>
      <c r="R175" s="271" t="str">
        <f>IF(ISERROR(MATCH(D175,rank!$C$13:$C$201,0))=TRUE,"",INDEX(rank!$F$13:$F$201,MATCH(D175,rank!$C$13:$C$201,0)))</f>
        <v>+ 1h 18' 52"</v>
      </c>
      <c r="S175" s="18">
        <f>IF(ISERROR(MATCH(A175,rank!$O$13:$O$33,0))=TRUE,"",INDEX(rank!$N$13:$N$201,MATCH(A175,rank!$O$13:$O$33,0)))</f>
      </c>
      <c r="T175" s="284">
        <f>IF(ISERROR(MATCH(A175,rank!$O$13:$O$33,0))=TRUE,"",INDEX(rank!$P$13:$P$33,MATCH(A175,rank!$O$13:$O$33,0)))</f>
      </c>
      <c r="U175" s="217">
        <f>IF(ISERROR(MATCH(D175,rank!$J$13:$J$201,0))=TRUE,"0",INDEX(rank!$L$13:$L$201,MATCH(D175,rank!$J$13:$J$201,0)))</f>
        <v>-5</v>
      </c>
      <c r="V175" s="217" t="str">
        <f>IF(ISERROR(MATCH(D175,rank!$U$13:$U$201,0))=TRUE,"0",INDEX(rank!$W$13:$W$201,MATCH(D175,rank!$U$13:$U$201,0)))</f>
        <v>0</v>
      </c>
      <c r="W175" s="18">
        <f>IF(ISERROR(MATCH(D175,rank!$AA$13:$AA$201,0))=TRUE,"",INDEX(rank!$Y$13:$Y$201,MATCH(D175,rank!$AA$13:$AA$201,0)))</f>
      </c>
      <c r="X175" s="26">
        <f t="shared" si="5"/>
      </c>
      <c r="Y175" s="27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46"/>
      <c r="AL175" s="28"/>
      <c r="AM175" s="28"/>
      <c r="AN175" s="28"/>
      <c r="AO175" s="28"/>
      <c r="AP175" s="28"/>
      <c r="AQ175" s="246"/>
      <c r="AR175" s="28"/>
    </row>
    <row r="176" spans="1:44" ht="13.5" customHeight="1">
      <c r="A176" s="268" t="s">
        <v>0</v>
      </c>
      <c r="B176" s="209" t="s">
        <v>274</v>
      </c>
      <c r="C176" s="89" t="s">
        <v>275</v>
      </c>
      <c r="D176" s="18">
        <v>203</v>
      </c>
      <c r="E176" s="19" t="s">
        <v>436</v>
      </c>
      <c r="F176" s="20">
        <v>27464</v>
      </c>
      <c r="G176" s="21">
        <v>11808</v>
      </c>
      <c r="H176" s="22" t="s">
        <v>26</v>
      </c>
      <c r="I176" s="18" t="s">
        <v>27</v>
      </c>
      <c r="J176" s="18" t="s">
        <v>27</v>
      </c>
      <c r="K176" s="22" t="s">
        <v>29</v>
      </c>
      <c r="L176" s="18" t="s">
        <v>27</v>
      </c>
      <c r="M176" s="18" t="s">
        <v>27</v>
      </c>
      <c r="N176" s="18" t="s">
        <v>27</v>
      </c>
      <c r="O176" s="23" t="s">
        <v>27</v>
      </c>
      <c r="P176" s="24">
        <f>IF(ISERROR(MATCH(D176,rank!$C$13:$C$201,0))=TRUE,"",INDEX(rank!$A$13:$A$201,MATCH(D176,rank!$C$13:$C$201,0)))</f>
        <v>108</v>
      </c>
      <c r="Q176" s="276" t="str">
        <f>IF(ISERROR(MATCH(D176,rank!$C$13:$C$201,0))=TRUE,"",INDEX(rank!$E$13:$E$201,MATCH(D176,rank!$C$13:$C$201,0)))</f>
        <v>66h 13' 24"</v>
      </c>
      <c r="R176" s="271" t="str">
        <f>IF(ISERROR(MATCH(D176,rank!$C$13:$C$201,0))=TRUE,"",INDEX(rank!$F$13:$F$201,MATCH(D176,rank!$C$13:$C$201,0)))</f>
        <v>+ 2h 01' 09"</v>
      </c>
      <c r="S176" s="18">
        <f>IF(ISERROR(MATCH(A176,rank!$O$13:$O$33,0))=TRUE,"",INDEX(rank!$N$13:$N$201,MATCH(A176,rank!$O$13:$O$33,0)))</f>
      </c>
      <c r="T176" s="284">
        <f>IF(ISERROR(MATCH(A176,rank!$O$13:$O$33,0))=TRUE,"",INDEX(rank!$P$13:$P$33,MATCH(A176,rank!$O$13:$O$33,0)))</f>
      </c>
      <c r="U176" s="217">
        <f>IF(ISERROR(MATCH(D176,rank!$J$13:$J$201,0))=TRUE,"0",INDEX(rank!$L$13:$L$201,MATCH(D176,rank!$J$13:$J$201,0)))</f>
        <v>8</v>
      </c>
      <c r="V176" s="217" t="str">
        <f>IF(ISERROR(MATCH(D176,rank!$U$13:$U$201,0))=TRUE,"0",INDEX(rank!$W$13:$W$201,MATCH(D176,rank!$U$13:$U$201,0)))</f>
        <v>0</v>
      </c>
      <c r="W176" s="18">
        <f>IF(ISERROR(MATCH(D176,rank!$AA$13:$AA$201,0))=TRUE,"",INDEX(rank!$Y$13:$Y$201,MATCH(D176,rank!$AA$13:$AA$201,0)))</f>
      </c>
      <c r="X176" s="26">
        <f t="shared" si="5"/>
      </c>
      <c r="Y176" s="27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46"/>
      <c r="AL176" s="28"/>
      <c r="AM176" s="28"/>
      <c r="AN176" s="28"/>
      <c r="AO176" s="28"/>
      <c r="AP176" s="28"/>
      <c r="AQ176" s="246"/>
      <c r="AR176" s="28"/>
    </row>
    <row r="177" spans="1:44" ht="13.5" customHeight="1">
      <c r="A177" s="268" t="s">
        <v>0</v>
      </c>
      <c r="B177" s="209" t="s">
        <v>274</v>
      </c>
      <c r="C177" s="89" t="s">
        <v>275</v>
      </c>
      <c r="D177" s="18">
        <v>204</v>
      </c>
      <c r="E177" s="19" t="s">
        <v>277</v>
      </c>
      <c r="F177" s="20">
        <v>29628</v>
      </c>
      <c r="G177" s="21">
        <v>9644</v>
      </c>
      <c r="H177" s="22" t="s">
        <v>26</v>
      </c>
      <c r="I177" s="18" t="s">
        <v>27</v>
      </c>
      <c r="J177" s="18" t="s">
        <v>27</v>
      </c>
      <c r="K177" s="22" t="s">
        <v>34</v>
      </c>
      <c r="L177" s="18" t="s">
        <v>27</v>
      </c>
      <c r="M177" s="18" t="s">
        <v>27</v>
      </c>
      <c r="N177" s="18" t="s">
        <v>27</v>
      </c>
      <c r="O177" s="23" t="s">
        <v>27</v>
      </c>
      <c r="P177" s="24">
        <f>IF(ISERROR(MATCH(D177,rank!$C$13:$C$201,0))=TRUE,"",INDEX(rank!$A$13:$A$201,MATCH(D177,rank!$C$13:$C$201,0)))</f>
        <v>36</v>
      </c>
      <c r="Q177" s="276" t="str">
        <f>IF(ISERROR(MATCH(D177,rank!$C$13:$C$201,0))=TRUE,"",INDEX(rank!$E$13:$E$201,MATCH(D177,rank!$C$13:$C$201,0)))</f>
        <v>64h 52' 16"</v>
      </c>
      <c r="R177" s="271" t="str">
        <f>IF(ISERROR(MATCH(D177,rank!$C$13:$C$201,0))=TRUE,"",INDEX(rank!$F$13:$F$201,MATCH(D177,rank!$C$13:$C$201,0)))</f>
        <v>+ 40' 01"</v>
      </c>
      <c r="S177" s="18">
        <f>IF(ISERROR(MATCH(A177,rank!$O$13:$O$33,0))=TRUE,"",INDEX(rank!$N$13:$N$201,MATCH(A177,rank!$O$13:$O$33,0)))</f>
      </c>
      <c r="T177" s="284">
        <f>IF(ISERROR(MATCH(A177,rank!$O$13:$O$33,0))=TRUE,"",INDEX(rank!$P$13:$P$33,MATCH(A177,rank!$O$13:$O$33,0)))</f>
      </c>
      <c r="U177" s="217">
        <f>IF(ISERROR(MATCH(D177,rank!$J$13:$J$201,0))=TRUE,"0",INDEX(rank!$L$13:$L$201,MATCH(D177,rank!$J$13:$J$201,0)))</f>
        <v>5</v>
      </c>
      <c r="V177" s="217">
        <f>IF(ISERROR(MATCH(D177,rank!$U$13:$U$201,0))=TRUE,"0",INDEX(rank!$W$13:$W$201,MATCH(D177,rank!$U$13:$U$201,0)))</f>
        <v>10</v>
      </c>
      <c r="W177" s="18">
        <f>IF(ISERROR(MATCH(D177,rank!$AA$13:$AA$201,0))=TRUE,"",INDEX(rank!$Y$13:$Y$201,MATCH(D177,rank!$AA$13:$AA$201,0)))</f>
      </c>
      <c r="X177" s="26">
        <f t="shared" si="5"/>
      </c>
      <c r="Y177" s="27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46"/>
      <c r="AL177" s="28"/>
      <c r="AM177" s="28"/>
      <c r="AN177" s="28"/>
      <c r="AO177" s="28"/>
      <c r="AP177" s="28"/>
      <c r="AQ177" s="246"/>
      <c r="AR177" s="28"/>
    </row>
    <row r="178" spans="1:44" ht="13.5" customHeight="1">
      <c r="A178" s="268" t="s">
        <v>0</v>
      </c>
      <c r="B178" s="209" t="s">
        <v>274</v>
      </c>
      <c r="C178" s="89" t="s">
        <v>275</v>
      </c>
      <c r="D178" s="18">
        <v>205</v>
      </c>
      <c r="E178" s="19" t="s">
        <v>278</v>
      </c>
      <c r="F178" s="20">
        <v>29710</v>
      </c>
      <c r="G178" s="21">
        <v>9562</v>
      </c>
      <c r="H178" s="22" t="s">
        <v>26</v>
      </c>
      <c r="I178" s="18" t="s">
        <v>27</v>
      </c>
      <c r="J178" s="18" t="s">
        <v>27</v>
      </c>
      <c r="K178" s="22" t="s">
        <v>34</v>
      </c>
      <c r="L178" s="18" t="s">
        <v>27</v>
      </c>
      <c r="M178" s="18" t="s">
        <v>27</v>
      </c>
      <c r="N178" s="18" t="s">
        <v>332</v>
      </c>
      <c r="O178" s="23" t="s">
        <v>27</v>
      </c>
      <c r="P178" s="24">
        <f>IF(ISERROR(MATCH(D178,rank!$C$13:$C$201,0))=TRUE,"",INDEX(rank!$A$13:$A$201,MATCH(D178,rank!$C$13:$C$201,0)))</f>
        <v>65</v>
      </c>
      <c r="Q178" s="276" t="str">
        <f>IF(ISERROR(MATCH(D178,rank!$C$13:$C$201,0))=TRUE,"",INDEX(rank!$E$13:$E$201,MATCH(D178,rank!$C$13:$C$201,0)))</f>
        <v>65h 32' 01"</v>
      </c>
      <c r="R178" s="271" t="str">
        <f>IF(ISERROR(MATCH(D178,rank!$C$13:$C$201,0))=TRUE,"",INDEX(rank!$F$13:$F$201,MATCH(D178,rank!$C$13:$C$201,0)))</f>
        <v>+ 1h 19' 46"</v>
      </c>
      <c r="S178" s="18">
        <f>IF(ISERROR(MATCH(A178,rank!$O$13:$O$33,0))=TRUE,"",INDEX(rank!$N$13:$N$201,MATCH(A178,rank!$O$13:$O$33,0)))</f>
      </c>
      <c r="T178" s="284">
        <f>IF(ISERROR(MATCH(A178,rank!$O$13:$O$33,0))=TRUE,"",INDEX(rank!$P$13:$P$33,MATCH(A178,rank!$O$13:$O$33,0)))</f>
      </c>
      <c r="U178" s="217">
        <f>IF(ISERROR(MATCH(D178,rank!$J$13:$J$201,0))=TRUE,"0",INDEX(rank!$L$13:$L$201,MATCH(D178,rank!$J$13:$J$201,0)))</f>
        <v>15</v>
      </c>
      <c r="V178" s="217">
        <f>IF(ISERROR(MATCH(D178,rank!$U$13:$U$201,0))=TRUE,"0",INDEX(rank!$W$13:$W$201,MATCH(D178,rank!$U$13:$U$201,0)))</f>
        <v>54</v>
      </c>
      <c r="W178" s="18">
        <f>IF(ISERROR(MATCH(D178,rank!$AA$13:$AA$201,0))=TRUE,"",INDEX(rank!$Y$13:$Y$201,MATCH(D178,rank!$AA$13:$AA$201,0)))</f>
      </c>
      <c r="X178" s="26">
        <f t="shared" si="5"/>
      </c>
      <c r="Y178" s="27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46"/>
      <c r="AL178" s="28"/>
      <c r="AM178" s="28"/>
      <c r="AN178" s="28"/>
      <c r="AO178" s="28"/>
      <c r="AP178" s="28"/>
      <c r="AQ178" s="246"/>
      <c r="AR178" s="28"/>
    </row>
    <row r="179" spans="1:44" ht="13.5" customHeight="1">
      <c r="A179" s="268" t="s">
        <v>0</v>
      </c>
      <c r="B179" s="209" t="s">
        <v>274</v>
      </c>
      <c r="C179" s="89" t="s">
        <v>275</v>
      </c>
      <c r="D179" s="18">
        <v>206</v>
      </c>
      <c r="E179" s="19" t="s">
        <v>279</v>
      </c>
      <c r="F179" s="20">
        <v>28734</v>
      </c>
      <c r="G179" s="21">
        <v>10538</v>
      </c>
      <c r="H179" s="22" t="s">
        <v>26</v>
      </c>
      <c r="I179" s="18" t="s">
        <v>27</v>
      </c>
      <c r="J179" s="18" t="s">
        <v>27</v>
      </c>
      <c r="K179" s="22" t="s">
        <v>34</v>
      </c>
      <c r="L179" s="18" t="s">
        <v>27</v>
      </c>
      <c r="M179" s="18" t="s">
        <v>27</v>
      </c>
      <c r="N179" s="18" t="s">
        <v>27</v>
      </c>
      <c r="O179" s="23" t="s">
        <v>27</v>
      </c>
      <c r="P179" s="24">
        <f>IF(ISERROR(MATCH(D179,rank!$C$13:$C$201,0))=TRUE,"",INDEX(rank!$A$13:$A$201,MATCH(D179,rank!$C$13:$C$201,0)))</f>
      </c>
      <c r="Q179" s="25">
        <f>IF(ISERROR(MATCH(D179,rank!$C$13:$C$201,0))=TRUE,"",INDEX(rank!$E$13:$E$201,MATCH(D179,rank!$C$13:$C$201,0)))</f>
      </c>
      <c r="R179" s="271">
        <f>IF(ISERROR(MATCH(D179,rank!$C$13:$C$201,0))=TRUE,"",INDEX(rank!$F$13:$F$201,MATCH(D179,rank!$C$13:$C$201,0)))</f>
      </c>
      <c r="S179" s="18">
        <f>IF(ISERROR(MATCH(A179,rank!$O$13:$O$33,0))=TRUE,"",INDEX(rank!$N$13:$N$201,MATCH(A179,rank!$O$13:$O$33,0)))</f>
      </c>
      <c r="T179" s="284">
        <f>IF(ISERROR(MATCH(A179,rank!$O$13:$O$33,0))=TRUE,"",INDEX(rank!$P$13:$P$33,MATCH(A179,rank!$O$13:$O$33,0)))</f>
      </c>
      <c r="U179" s="217" t="str">
        <f>IF(ISERROR(MATCH(D179,rank!$J$13:$J$201,0))=TRUE,"0",INDEX(rank!$L$13:$L$201,MATCH(D179,rank!$J$13:$J$201,0)))</f>
        <v>0</v>
      </c>
      <c r="V179" s="217" t="str">
        <f>IF(ISERROR(MATCH(D179,rank!$U$13:$U$201,0))=TRUE,"0",INDEX(rank!$W$13:$W$201,MATCH(D179,rank!$U$13:$U$201,0)))</f>
        <v>0</v>
      </c>
      <c r="W179" s="18">
        <f>IF(ISERROR(MATCH(D179,rank!$AA$13:$AA$201,0))=TRUE,"",INDEX(rank!$Y$13:$Y$201,MATCH(D179,rank!$AA$13:$AA$201,0)))</f>
      </c>
      <c r="X179" s="26">
        <f t="shared" si="5"/>
      </c>
      <c r="Y179" s="27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46"/>
      <c r="AL179" s="28"/>
      <c r="AM179" s="28"/>
      <c r="AN179" s="28"/>
      <c r="AO179" s="28"/>
      <c r="AP179" s="28"/>
      <c r="AQ179" s="246"/>
      <c r="AR179" s="28"/>
    </row>
    <row r="180" spans="1:44" ht="13.5" customHeight="1">
      <c r="A180" s="268" t="s">
        <v>0</v>
      </c>
      <c r="B180" s="209" t="s">
        <v>274</v>
      </c>
      <c r="C180" s="89" t="s">
        <v>275</v>
      </c>
      <c r="D180" s="18">
        <v>207</v>
      </c>
      <c r="E180" s="19" t="s">
        <v>280</v>
      </c>
      <c r="F180" s="20">
        <v>28356</v>
      </c>
      <c r="G180" s="21">
        <v>10916</v>
      </c>
      <c r="H180" s="22" t="s">
        <v>26</v>
      </c>
      <c r="I180" s="18" t="s">
        <v>27</v>
      </c>
      <c r="J180" s="18" t="s">
        <v>28</v>
      </c>
      <c r="K180" s="22" t="s">
        <v>34</v>
      </c>
      <c r="L180" s="18" t="s">
        <v>27</v>
      </c>
      <c r="M180" s="18" t="s">
        <v>27</v>
      </c>
      <c r="N180" s="18" t="s">
        <v>332</v>
      </c>
      <c r="O180" s="23" t="s">
        <v>27</v>
      </c>
      <c r="P180" s="24">
        <f>IF(ISERROR(MATCH(D180,rank!$C$13:$C$201,0))=TRUE,"",INDEX(rank!$A$13:$A$201,MATCH(D180,rank!$C$13:$C$201,0)))</f>
        <v>16</v>
      </c>
      <c r="Q180" s="276" t="str">
        <f>IF(ISERROR(MATCH(D180,rank!$C$13:$C$201,0))=TRUE,"",INDEX(rank!$E$13:$E$201,MATCH(D180,rank!$C$13:$C$201,0)))</f>
        <v>64h 27' 46"</v>
      </c>
      <c r="R180" s="271" t="str">
        <f>IF(ISERROR(MATCH(D180,rank!$C$13:$C$201,0))=TRUE,"",INDEX(rank!$F$13:$F$201,MATCH(D180,rank!$C$13:$C$201,0)))</f>
        <v>+ 15' 31"</v>
      </c>
      <c r="S180" s="18">
        <f>IF(ISERROR(MATCH(A180,rank!$O$13:$O$33,0))=TRUE,"",INDEX(rank!$N$13:$N$201,MATCH(A180,rank!$O$13:$O$33,0)))</f>
      </c>
      <c r="T180" s="284">
        <f>IF(ISERROR(MATCH(A180,rank!$O$13:$O$33,0))=TRUE,"",INDEX(rank!$P$13:$P$33,MATCH(A180,rank!$O$13:$O$33,0)))</f>
      </c>
      <c r="U180" s="217">
        <f>IF(ISERROR(MATCH(D180,rank!$J$13:$J$201,0))=TRUE,"0",INDEX(rank!$L$13:$L$201,MATCH(D180,rank!$J$13:$J$201,0)))</f>
        <v>35</v>
      </c>
      <c r="V180" s="217">
        <f>IF(ISERROR(MATCH(D180,rank!$U$13:$U$201,0))=TRUE,"0",INDEX(rank!$W$13:$W$201,MATCH(D180,rank!$U$13:$U$201,0)))</f>
        <v>26</v>
      </c>
      <c r="W180" s="18">
        <f>IF(ISERROR(MATCH(D180,rank!$AA$13:$AA$201,0))=TRUE,"",INDEX(rank!$Y$13:$Y$201,MATCH(D180,rank!$AA$13:$AA$201,0)))</f>
      </c>
      <c r="X180" s="26">
        <f t="shared" si="5"/>
        <v>2</v>
      </c>
      <c r="Y180" s="27"/>
      <c r="Z180" s="28"/>
      <c r="AA180" s="28"/>
      <c r="AB180" s="28"/>
      <c r="AC180" s="28"/>
      <c r="AD180" s="28"/>
      <c r="AE180" s="28"/>
      <c r="AF180" s="28" t="s">
        <v>28</v>
      </c>
      <c r="AG180" s="28" t="s">
        <v>28</v>
      </c>
      <c r="AH180" s="28"/>
      <c r="AI180" s="28"/>
      <c r="AJ180" s="28"/>
      <c r="AK180" s="246"/>
      <c r="AL180" s="28"/>
      <c r="AM180" s="28"/>
      <c r="AN180" s="28"/>
      <c r="AO180" s="28"/>
      <c r="AP180" s="28"/>
      <c r="AQ180" s="246"/>
      <c r="AR180" s="28"/>
    </row>
    <row r="181" spans="1:44" ht="13.5" customHeight="1">
      <c r="A181" s="268" t="s">
        <v>0</v>
      </c>
      <c r="B181" s="209" t="s">
        <v>274</v>
      </c>
      <c r="C181" s="89" t="s">
        <v>275</v>
      </c>
      <c r="D181" s="18">
        <v>208</v>
      </c>
      <c r="E181" s="19" t="s">
        <v>281</v>
      </c>
      <c r="F181" s="20">
        <v>27027</v>
      </c>
      <c r="G181" s="21">
        <v>12245</v>
      </c>
      <c r="H181" s="22" t="s">
        <v>43</v>
      </c>
      <c r="I181" s="18" t="s">
        <v>27</v>
      </c>
      <c r="J181" s="18" t="s">
        <v>27</v>
      </c>
      <c r="K181" s="22" t="s">
        <v>34</v>
      </c>
      <c r="L181" s="18" t="s">
        <v>27</v>
      </c>
      <c r="M181" s="18" t="s">
        <v>27</v>
      </c>
      <c r="N181" s="18" t="s">
        <v>332</v>
      </c>
      <c r="O181" s="23" t="s">
        <v>27</v>
      </c>
      <c r="P181" s="24">
        <f>IF(ISERROR(MATCH(D181,rank!$C$13:$C$201,0))=TRUE,"",INDEX(rank!$A$13:$A$201,MATCH(D181,rank!$C$13:$C$201,0)))</f>
        <v>96</v>
      </c>
      <c r="Q181" s="276" t="str">
        <f>IF(ISERROR(MATCH(D181,rank!$C$13:$C$201,0))=TRUE,"",INDEX(rank!$E$13:$E$201,MATCH(D181,rank!$C$13:$C$201,0)))</f>
        <v>66h 04' 41"</v>
      </c>
      <c r="R181" s="271" t="str">
        <f>IF(ISERROR(MATCH(D181,rank!$C$13:$C$201,0))=TRUE,"",INDEX(rank!$F$13:$F$201,MATCH(D181,rank!$C$13:$C$201,0)))</f>
        <v>+ 1h 52' 26"</v>
      </c>
      <c r="S181" s="18">
        <f>IF(ISERROR(MATCH(A181,rank!$O$13:$O$33,0))=TRUE,"",INDEX(rank!$N$13:$N$201,MATCH(A181,rank!$O$13:$O$33,0)))</f>
      </c>
      <c r="T181" s="284">
        <f>IF(ISERROR(MATCH(A181,rank!$O$13:$O$33,0))=TRUE,"",INDEX(rank!$P$13:$P$33,MATCH(A181,rank!$O$13:$O$33,0)))</f>
      </c>
      <c r="U181" s="217">
        <f>IF(ISERROR(MATCH(D181,rank!$J$13:$J$201,0))=TRUE,"0",INDEX(rank!$L$13:$L$201,MATCH(D181,rank!$J$13:$J$201,0)))</f>
        <v>7</v>
      </c>
      <c r="V181" s="217" t="str">
        <f>IF(ISERROR(MATCH(D181,rank!$U$13:$U$201,0))=TRUE,"0",INDEX(rank!$W$13:$W$201,MATCH(D181,rank!$U$13:$U$201,0)))</f>
        <v>0</v>
      </c>
      <c r="W181" s="18">
        <f>IF(ISERROR(MATCH(D181,rank!$AA$13:$AA$201,0))=TRUE,"",INDEX(rank!$Y$13:$Y$201,MATCH(D181,rank!$AA$13:$AA$201,0)))</f>
      </c>
      <c r="X181" s="26">
        <f t="shared" si="5"/>
      </c>
      <c r="Y181" s="27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46"/>
      <c r="AL181" s="28"/>
      <c r="AM181" s="28"/>
      <c r="AN181" s="28"/>
      <c r="AO181" s="28"/>
      <c r="AP181" s="28"/>
      <c r="AQ181" s="246"/>
      <c r="AR181" s="28"/>
    </row>
    <row r="182" spans="1:44" ht="13.5" customHeight="1" thickBot="1">
      <c r="A182" s="268" t="s">
        <v>0</v>
      </c>
      <c r="B182" s="210" t="s">
        <v>274</v>
      </c>
      <c r="C182" s="90" t="s">
        <v>275</v>
      </c>
      <c r="D182" s="30">
        <v>209</v>
      </c>
      <c r="E182" s="31" t="s">
        <v>282</v>
      </c>
      <c r="F182" s="32">
        <v>30077</v>
      </c>
      <c r="G182" s="33">
        <v>9195</v>
      </c>
      <c r="H182" s="34" t="s">
        <v>26</v>
      </c>
      <c r="I182" s="30" t="s">
        <v>27</v>
      </c>
      <c r="J182" s="30" t="s">
        <v>27</v>
      </c>
      <c r="K182" s="34" t="s">
        <v>55</v>
      </c>
      <c r="L182" s="30" t="s">
        <v>27</v>
      </c>
      <c r="M182" s="30" t="s">
        <v>27</v>
      </c>
      <c r="N182" s="30" t="s">
        <v>27</v>
      </c>
      <c r="O182" s="35" t="s">
        <v>52</v>
      </c>
      <c r="P182" s="36">
        <f>IF(ISERROR(MATCH(D182,rank!$C$13:$C$201,0))=TRUE,"",INDEX(rank!$A$13:$A$201,MATCH(D182,rank!$C$13:$C$201,0)))</f>
      </c>
      <c r="Q182" s="277">
        <f>IF(ISERROR(MATCH(D182,rank!$C$13:$C$201,0))=TRUE,"",INDEX(rank!$E$13:$E$201,MATCH(D182,rank!$C$13:$C$201,0)))</f>
      </c>
      <c r="R182" s="272">
        <f>IF(ISERROR(MATCH(D182,rank!$C$13:$C$201,0))=TRUE,"",INDEX(rank!$F$13:$F$201,MATCH(D182,rank!$C$13:$C$201,0)))</f>
      </c>
      <c r="S182" s="30">
        <f>IF(ISERROR(MATCH(A182,rank!$O$13:$O$33,0))=TRUE,"",INDEX(rank!$N$13:$N$201,MATCH(A182,rank!$O$13:$O$33,0)))</f>
      </c>
      <c r="T182" s="286">
        <f>IF(ISERROR(MATCH(A182,rank!$O$13:$O$33,0))=TRUE,"",INDEX(rank!$P$13:$P$33,MATCH(A182,rank!$O$13:$O$33,0)))</f>
      </c>
      <c r="U182" s="218" t="str">
        <f>IF(ISERROR(MATCH(D182,rank!$J$13:$J$201,0))=TRUE,"0",INDEX(rank!$L$13:$L$201,MATCH(D182,rank!$J$13:$J$201,0)))</f>
        <v>0</v>
      </c>
      <c r="V182" s="218" t="str">
        <f>IF(ISERROR(MATCH(D182,rank!$U$13:$U$201,0))=TRUE,"0",INDEX(rank!$W$13:$W$201,MATCH(D182,rank!$U$13:$U$201,0)))</f>
        <v>0</v>
      </c>
      <c r="W182" s="30">
        <f>IF(ISERROR(MATCH(D182,rank!$AA$13:$AA$201,0))=TRUE,"",INDEX(rank!$Y$13:$Y$201,MATCH(D182,rank!$AA$13:$AA$201,0)))</f>
      </c>
      <c r="X182" s="38">
        <f t="shared" si="5"/>
      </c>
      <c r="Y182" s="39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247"/>
      <c r="AL182" s="40"/>
      <c r="AM182" s="40"/>
      <c r="AN182" s="40"/>
      <c r="AO182" s="40"/>
      <c r="AP182" s="40"/>
      <c r="AQ182" s="247"/>
      <c r="AR182" s="40"/>
    </row>
    <row r="183" spans="1:44" ht="13.5" customHeight="1" thickTop="1">
      <c r="A183" s="268" t="s">
        <v>8</v>
      </c>
      <c r="B183" s="175" t="s">
        <v>350</v>
      </c>
      <c r="C183" s="53" t="s">
        <v>351</v>
      </c>
      <c r="D183" s="41">
        <v>211</v>
      </c>
      <c r="E183" s="42" t="s">
        <v>283</v>
      </c>
      <c r="F183" s="43">
        <v>29922</v>
      </c>
      <c r="G183" s="44">
        <v>9350</v>
      </c>
      <c r="H183" s="45" t="s">
        <v>40</v>
      </c>
      <c r="I183" s="41" t="s">
        <v>27</v>
      </c>
      <c r="J183" s="41" t="s">
        <v>27</v>
      </c>
      <c r="K183" s="45" t="s">
        <v>36</v>
      </c>
      <c r="L183" s="41" t="s">
        <v>27</v>
      </c>
      <c r="M183" s="41" t="s">
        <v>27</v>
      </c>
      <c r="N183" s="41" t="s">
        <v>27</v>
      </c>
      <c r="O183" s="46" t="s">
        <v>27</v>
      </c>
      <c r="P183" s="47">
        <f>IF(ISERROR(MATCH(D183,rank!$C$13:$C$201,0))=TRUE,"",INDEX(rank!$A$13:$A$201,MATCH(D183,rank!$C$13:$C$201,0)))</f>
        <v>107</v>
      </c>
      <c r="Q183" s="278" t="str">
        <f>IF(ISERROR(MATCH(D183,rank!$C$13:$C$201,0))=TRUE,"",INDEX(rank!$E$13:$E$201,MATCH(D183,rank!$C$13:$C$201,0)))</f>
        <v>66h 12' 33"</v>
      </c>
      <c r="R183" s="273" t="str">
        <f>IF(ISERROR(MATCH(D183,rank!$C$13:$C$201,0))=TRUE,"",INDEX(rank!$F$13:$F$201,MATCH(D183,rank!$C$13:$C$201,0)))</f>
        <v>+ 2h 00' 18"</v>
      </c>
      <c r="S183" s="41">
        <f>IF(ISERROR(MATCH(A183,rank!$O$13:$O$33,0))=TRUE,"",INDEX(rank!$N$13:$N$201,MATCH(A183,rank!$O$13:$O$33,0)))</f>
      </c>
      <c r="T183" s="287">
        <f>IF(ISERROR(MATCH(A183,rank!$O$13:$O$33,0))=TRUE,"",INDEX(rank!$P$13:$P$33,MATCH(A183,rank!$O$13:$O$33,0)))</f>
      </c>
      <c r="U183" s="219">
        <f>IF(ISERROR(MATCH(D183,rank!$J$13:$J$201,0))=TRUE,"0",INDEX(rank!$L$13:$L$201,MATCH(D183,rank!$J$13:$J$201,0)))</f>
        <v>-3</v>
      </c>
      <c r="V183" s="219">
        <f>IF(ISERROR(MATCH(D183,rank!$U$13:$U$201,0))=TRUE,"0",INDEX(rank!$W$13:$W$201,MATCH(D183,rank!$U$13:$U$201,0)))</f>
        <v>2</v>
      </c>
      <c r="W183" s="41">
        <f>IF(ISERROR(MATCH(D183,rank!$AA$13:$AA$201,0))=TRUE,"",INDEX(rank!$Y$13:$Y$201,MATCH(D183,rank!$AA$13:$AA$201,0)))</f>
      </c>
      <c r="X183" s="49">
        <f t="shared" si="5"/>
        <v>1</v>
      </c>
      <c r="Y183" s="50"/>
      <c r="Z183" s="51"/>
      <c r="AA183" s="51"/>
      <c r="AB183" s="51"/>
      <c r="AC183" s="51"/>
      <c r="AD183" s="51"/>
      <c r="AE183" s="51"/>
      <c r="AF183" s="51" t="s">
        <v>28</v>
      </c>
      <c r="AG183" s="51"/>
      <c r="AH183" s="51"/>
      <c r="AI183" s="51"/>
      <c r="AJ183" s="51"/>
      <c r="AK183" s="248"/>
      <c r="AL183" s="51"/>
      <c r="AM183" s="51"/>
      <c r="AN183" s="51"/>
      <c r="AO183" s="51"/>
      <c r="AP183" s="51"/>
      <c r="AQ183" s="248"/>
      <c r="AR183" s="51"/>
    </row>
    <row r="184" spans="1:44" ht="13.5" customHeight="1">
      <c r="A184" s="268" t="s">
        <v>8</v>
      </c>
      <c r="B184" s="176" t="s">
        <v>284</v>
      </c>
      <c r="C184" s="54" t="s">
        <v>285</v>
      </c>
      <c r="D184" s="18">
        <v>212</v>
      </c>
      <c r="E184" s="19" t="s">
        <v>286</v>
      </c>
      <c r="F184" s="20">
        <v>26627</v>
      </c>
      <c r="G184" s="21">
        <v>12645</v>
      </c>
      <c r="H184" s="22" t="s">
        <v>209</v>
      </c>
      <c r="I184" s="18" t="s">
        <v>27</v>
      </c>
      <c r="J184" s="18" t="s">
        <v>27</v>
      </c>
      <c r="K184" s="22" t="s">
        <v>34</v>
      </c>
      <c r="L184" s="18" t="s">
        <v>27</v>
      </c>
      <c r="M184" s="18" t="s">
        <v>27</v>
      </c>
      <c r="N184" s="18" t="s">
        <v>332</v>
      </c>
      <c r="O184" s="23" t="s">
        <v>27</v>
      </c>
      <c r="P184" s="24">
        <f>IF(ISERROR(MATCH(D184,rank!$C$13:$C$201,0))=TRUE,"",INDEX(rank!$A$13:$A$201,MATCH(D184,rank!$C$13:$C$201,0)))</f>
        <v>136</v>
      </c>
      <c r="Q184" s="276" t="str">
        <f>IF(ISERROR(MATCH(D184,rank!$C$13:$C$201,0))=TRUE,"",INDEX(rank!$E$13:$E$201,MATCH(D184,rank!$C$13:$C$201,0)))</f>
        <v>66h 24' 24"</v>
      </c>
      <c r="R184" s="271" t="str">
        <f>IF(ISERROR(MATCH(D184,rank!$C$13:$C$201,0))=TRUE,"",INDEX(rank!$F$13:$F$201,MATCH(D184,rank!$C$13:$C$201,0)))</f>
        <v>+ 2h 12' 09"</v>
      </c>
      <c r="S184" s="18">
        <f>IF(ISERROR(MATCH(A184,rank!$O$13:$O$33,0))=TRUE,"",INDEX(rank!$N$13:$N$201,MATCH(A184,rank!$O$13:$O$33,0)))</f>
      </c>
      <c r="T184" s="284">
        <f>IF(ISERROR(MATCH(A184,rank!$O$13:$O$33,0))=TRUE,"",INDEX(rank!$P$13:$P$33,MATCH(A184,rank!$O$13:$O$33,0)))</f>
      </c>
      <c r="U184" s="217" t="str">
        <f>IF(ISERROR(MATCH(D184,rank!$J$13:$J$201,0))=TRUE,"0",INDEX(rank!$L$13:$L$201,MATCH(D184,rank!$J$13:$J$201,0)))</f>
        <v>0</v>
      </c>
      <c r="V184" s="217" t="str">
        <f>IF(ISERROR(MATCH(D184,rank!$U$13:$U$201,0))=TRUE,"0",INDEX(rank!$W$13:$W$201,MATCH(D184,rank!$U$13:$U$201,0)))</f>
        <v>0</v>
      </c>
      <c r="W184" s="18">
        <f>IF(ISERROR(MATCH(D184,rank!$AA$13:$AA$201,0))=TRUE,"",INDEX(rank!$Y$13:$Y$201,MATCH(D184,rank!$AA$13:$AA$201,0)))</f>
      </c>
      <c r="X184" s="26">
        <f t="shared" si="5"/>
      </c>
      <c r="Y184" s="27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46"/>
      <c r="AL184" s="28"/>
      <c r="AM184" s="28"/>
      <c r="AN184" s="28"/>
      <c r="AO184" s="28"/>
      <c r="AP184" s="28"/>
      <c r="AQ184" s="246"/>
      <c r="AR184" s="28"/>
    </row>
    <row r="185" spans="1:44" ht="13.5" customHeight="1">
      <c r="A185" s="268" t="s">
        <v>8</v>
      </c>
      <c r="B185" s="176" t="s">
        <v>284</v>
      </c>
      <c r="C185" s="54" t="s">
        <v>285</v>
      </c>
      <c r="D185" s="18">
        <v>213</v>
      </c>
      <c r="E185" s="19" t="s">
        <v>287</v>
      </c>
      <c r="F185" s="20">
        <v>28998</v>
      </c>
      <c r="G185" s="21">
        <v>10274</v>
      </c>
      <c r="H185" s="22" t="s">
        <v>86</v>
      </c>
      <c r="I185" s="18" t="s">
        <v>27</v>
      </c>
      <c r="J185" s="18" t="s">
        <v>27</v>
      </c>
      <c r="K185" s="22" t="s">
        <v>55</v>
      </c>
      <c r="L185" s="18" t="s">
        <v>27</v>
      </c>
      <c r="M185" s="18" t="s">
        <v>27</v>
      </c>
      <c r="N185" s="18" t="s">
        <v>27</v>
      </c>
      <c r="O185" s="23" t="s">
        <v>27</v>
      </c>
      <c r="P185" s="24">
        <f>IF(ISERROR(MATCH(D185,rank!$C$13:$C$201,0))=TRUE,"",INDEX(rank!$A$13:$A$201,MATCH(D185,rank!$C$13:$C$201,0)))</f>
        <v>155</v>
      </c>
      <c r="Q185" s="276" t="str">
        <f>IF(ISERROR(MATCH(D185,rank!$C$13:$C$201,0))=TRUE,"",INDEX(rank!$E$13:$E$201,MATCH(D185,rank!$C$13:$C$201,0)))</f>
        <v>66h 33' 32"</v>
      </c>
      <c r="R185" s="271" t="str">
        <f>IF(ISERROR(MATCH(D185,rank!$C$13:$C$201,0))=TRUE,"",INDEX(rank!$F$13:$F$201,MATCH(D185,rank!$C$13:$C$201,0)))</f>
        <v>+ 2h 21' 17"</v>
      </c>
      <c r="S185" s="18">
        <f>IF(ISERROR(MATCH(A185,rank!$O$13:$O$33,0))=TRUE,"",INDEX(rank!$N$13:$N$201,MATCH(A185,rank!$O$13:$O$33,0)))</f>
      </c>
      <c r="T185" s="284">
        <f>IF(ISERROR(MATCH(A185,rank!$O$13:$O$33,0))=TRUE,"",INDEX(rank!$P$13:$P$33,MATCH(A185,rank!$O$13:$O$33,0)))</f>
      </c>
      <c r="U185" s="217" t="str">
        <f>IF(ISERROR(MATCH(D185,rank!$J$13:$J$201,0))=TRUE,"0",INDEX(rank!$L$13:$L$201,MATCH(D185,rank!$J$13:$J$201,0)))</f>
        <v>0</v>
      </c>
      <c r="V185" s="217">
        <f>IF(ISERROR(MATCH(D185,rank!$U$13:$U$201,0))=TRUE,"0",INDEX(rank!$W$13:$W$201,MATCH(D185,rank!$U$13:$U$201,0)))</f>
        <v>10</v>
      </c>
      <c r="W185" s="18">
        <f>IF(ISERROR(MATCH(D185,rank!$AA$13:$AA$201,0))=TRUE,"",INDEX(rank!$Y$13:$Y$201,MATCH(D185,rank!$AA$13:$AA$201,0)))</f>
      </c>
      <c r="X185" s="26">
        <f t="shared" si="5"/>
        <v>1</v>
      </c>
      <c r="Y185" s="27"/>
      <c r="Z185" s="28"/>
      <c r="AA185" s="28"/>
      <c r="AB185" s="28"/>
      <c r="AC185" s="28" t="s">
        <v>28</v>
      </c>
      <c r="AD185" s="28"/>
      <c r="AE185" s="28"/>
      <c r="AF185" s="28"/>
      <c r="AG185" s="28"/>
      <c r="AH185" s="28"/>
      <c r="AI185" s="28"/>
      <c r="AJ185" s="28"/>
      <c r="AK185" s="246"/>
      <c r="AL185" s="28"/>
      <c r="AM185" s="28"/>
      <c r="AN185" s="28"/>
      <c r="AO185" s="28"/>
      <c r="AP185" s="28"/>
      <c r="AQ185" s="246"/>
      <c r="AR185" s="28"/>
    </row>
    <row r="186" spans="1:44" ht="13.5" customHeight="1">
      <c r="A186" s="268" t="s">
        <v>8</v>
      </c>
      <c r="B186" s="176" t="s">
        <v>284</v>
      </c>
      <c r="C186" s="54" t="s">
        <v>285</v>
      </c>
      <c r="D186" s="18">
        <v>214</v>
      </c>
      <c r="E186" s="19" t="s">
        <v>288</v>
      </c>
      <c r="F186" s="20">
        <v>27830</v>
      </c>
      <c r="G186" s="21">
        <v>11442</v>
      </c>
      <c r="H186" s="22" t="s">
        <v>86</v>
      </c>
      <c r="I186" s="18" t="s">
        <v>27</v>
      </c>
      <c r="J186" s="18" t="s">
        <v>27</v>
      </c>
      <c r="K186" s="22" t="s">
        <v>55</v>
      </c>
      <c r="L186" s="18" t="s">
        <v>27</v>
      </c>
      <c r="M186" s="18" t="s">
        <v>27</v>
      </c>
      <c r="N186" s="18" t="s">
        <v>27</v>
      </c>
      <c r="O186" s="23" t="s">
        <v>27</v>
      </c>
      <c r="P186" s="24">
        <f>IF(ISERROR(MATCH(D186,rank!$C$13:$C$201,0))=TRUE,"",INDEX(rank!$A$13:$A$201,MATCH(D186,rank!$C$13:$C$201,0)))</f>
      </c>
      <c r="Q186" s="25">
        <f>IF(ISERROR(MATCH(D186,rank!$C$13:$C$201,0))=TRUE,"",INDEX(rank!$E$13:$E$201,MATCH(D186,rank!$C$13:$C$201,0)))</f>
      </c>
      <c r="R186" s="271">
        <f>IF(ISERROR(MATCH(D186,rank!$C$13:$C$201,0))=TRUE,"",INDEX(rank!$F$13:$F$201,MATCH(D186,rank!$C$13:$C$201,0)))</f>
      </c>
      <c r="S186" s="18">
        <f>IF(ISERROR(MATCH(A186,rank!$O$13:$O$33,0))=TRUE,"",INDEX(rank!$N$13:$N$201,MATCH(A186,rank!$O$13:$O$33,0)))</f>
      </c>
      <c r="T186" s="284">
        <f>IF(ISERROR(MATCH(A186,rank!$O$13:$O$33,0))=TRUE,"",INDEX(rank!$P$13:$P$33,MATCH(A186,rank!$O$13:$O$33,0)))</f>
      </c>
      <c r="U186" s="217" t="str">
        <f>IF(ISERROR(MATCH(D186,rank!$J$13:$J$201,0))=TRUE,"0",INDEX(rank!$L$13:$L$201,MATCH(D186,rank!$J$13:$J$201,0)))</f>
        <v>0</v>
      </c>
      <c r="V186" s="217" t="str">
        <f>IF(ISERROR(MATCH(D186,rank!$U$13:$U$201,0))=TRUE,"0",INDEX(rank!$W$13:$W$201,MATCH(D186,rank!$U$13:$U$201,0)))</f>
        <v>0</v>
      </c>
      <c r="W186" s="18">
        <f>IF(ISERROR(MATCH(D186,rank!$AA$13:$AA$201,0))=TRUE,"",INDEX(rank!$Y$13:$Y$201,MATCH(D186,rank!$AA$13:$AA$201,0)))</f>
      </c>
      <c r="X186" s="26">
        <f t="shared" si="5"/>
      </c>
      <c r="Y186" s="27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46"/>
      <c r="AL186" s="28"/>
      <c r="AM186" s="28"/>
      <c r="AN186" s="28"/>
      <c r="AO186" s="28"/>
      <c r="AP186" s="28"/>
      <c r="AQ186" s="246"/>
      <c r="AR186" s="28"/>
    </row>
    <row r="187" spans="1:44" ht="13.5" customHeight="1">
      <c r="A187" s="268" t="s">
        <v>8</v>
      </c>
      <c r="B187" s="176" t="s">
        <v>284</v>
      </c>
      <c r="C187" s="54" t="s">
        <v>285</v>
      </c>
      <c r="D187" s="18">
        <v>215</v>
      </c>
      <c r="E187" s="19" t="s">
        <v>289</v>
      </c>
      <c r="F187" s="20">
        <v>31557</v>
      </c>
      <c r="G187" s="21">
        <v>7715</v>
      </c>
      <c r="H187" s="22" t="s">
        <v>54</v>
      </c>
      <c r="I187" s="18" t="s">
        <v>27</v>
      </c>
      <c r="J187" s="18" t="s">
        <v>27</v>
      </c>
      <c r="K187" s="22" t="s">
        <v>36</v>
      </c>
      <c r="L187" s="18" t="s">
        <v>27</v>
      </c>
      <c r="M187" s="18" t="s">
        <v>27</v>
      </c>
      <c r="N187" s="18" t="s">
        <v>27</v>
      </c>
      <c r="O187" s="23" t="s">
        <v>52</v>
      </c>
      <c r="P187" s="24">
        <f>IF(ISERROR(MATCH(D187,rank!$C$13:$C$201,0))=TRUE,"",INDEX(rank!$A$13:$A$201,MATCH(D187,rank!$C$13:$C$201,0)))</f>
        <v>162</v>
      </c>
      <c r="Q187" s="276" t="str">
        <f>IF(ISERROR(MATCH(D187,rank!$C$13:$C$201,0))=TRUE,"",INDEX(rank!$E$13:$E$201,MATCH(D187,rank!$C$13:$C$201,0)))</f>
        <v>66h 41' 59"</v>
      </c>
      <c r="R187" s="271" t="str">
        <f>IF(ISERROR(MATCH(D187,rank!$C$13:$C$201,0))=TRUE,"",INDEX(rank!$F$13:$F$201,MATCH(D187,rank!$C$13:$C$201,0)))</f>
        <v>+ 2h 29' 44"</v>
      </c>
      <c r="S187" s="18">
        <f>IF(ISERROR(MATCH(A187,rank!$O$13:$O$33,0))=TRUE,"",INDEX(rank!$N$13:$N$201,MATCH(A187,rank!$O$13:$O$33,0)))</f>
      </c>
      <c r="T187" s="284">
        <f>IF(ISERROR(MATCH(A187,rank!$O$13:$O$33,0))=TRUE,"",INDEX(rank!$P$13:$P$33,MATCH(A187,rank!$O$13:$O$33,0)))</f>
      </c>
      <c r="U187" s="217">
        <f>IF(ISERROR(MATCH(D187,rank!$J$13:$J$201,0))=TRUE,"0",INDEX(rank!$L$13:$L$201,MATCH(D187,rank!$J$13:$J$201,0)))</f>
        <v>18</v>
      </c>
      <c r="V187" s="217" t="str">
        <f>IF(ISERROR(MATCH(D187,rank!$U$13:$U$201,0))=TRUE,"0",INDEX(rank!$W$13:$W$201,MATCH(D187,rank!$U$13:$U$201,0)))</f>
        <v>0</v>
      </c>
      <c r="W187" s="18">
        <f>IF(ISERROR(MATCH(D187,rank!$AA$13:$AA$201,0))=TRUE,"",INDEX(rank!$Y$13:$Y$201,MATCH(D187,rank!$AA$13:$AA$201,0)))</f>
        <v>24</v>
      </c>
      <c r="X187" s="26">
        <f t="shared" si="5"/>
      </c>
      <c r="Y187" s="27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46"/>
      <c r="AL187" s="28"/>
      <c r="AM187" s="28"/>
      <c r="AN187" s="28"/>
      <c r="AO187" s="28"/>
      <c r="AP187" s="28"/>
      <c r="AQ187" s="246"/>
      <c r="AR187" s="28"/>
    </row>
    <row r="188" spans="1:44" ht="13.5" customHeight="1">
      <c r="A188" s="268" t="s">
        <v>8</v>
      </c>
      <c r="B188" s="176" t="s">
        <v>284</v>
      </c>
      <c r="C188" s="54" t="s">
        <v>285</v>
      </c>
      <c r="D188" s="18">
        <v>216</v>
      </c>
      <c r="E188" s="19" t="s">
        <v>290</v>
      </c>
      <c r="F188" s="20">
        <v>28237</v>
      </c>
      <c r="G188" s="21">
        <v>11035</v>
      </c>
      <c r="H188" s="22" t="s">
        <v>291</v>
      </c>
      <c r="I188" s="18" t="s">
        <v>27</v>
      </c>
      <c r="J188" s="18" t="s">
        <v>28</v>
      </c>
      <c r="K188" s="22" t="s">
        <v>423</v>
      </c>
      <c r="L188" s="18" t="s">
        <v>332</v>
      </c>
      <c r="M188" s="18" t="s">
        <v>332</v>
      </c>
      <c r="N188" s="18" t="s">
        <v>27</v>
      </c>
      <c r="O188" s="23" t="s">
        <v>27</v>
      </c>
      <c r="P188" s="24">
        <f>IF(ISERROR(MATCH(D188,rank!$C$13:$C$201,0))=TRUE,"",INDEX(rank!$A$13:$A$201,MATCH(D188,rank!$C$13:$C$201,0)))</f>
        <v>127</v>
      </c>
      <c r="Q188" s="276" t="str">
        <f>IF(ISERROR(MATCH(D188,rank!$C$13:$C$201,0))=TRUE,"",INDEX(rank!$E$13:$E$201,MATCH(D188,rank!$C$13:$C$201,0)))</f>
        <v>66h 22' 52"</v>
      </c>
      <c r="R188" s="271" t="str">
        <f>IF(ISERROR(MATCH(D188,rank!$C$13:$C$201,0))=TRUE,"",INDEX(rank!$F$13:$F$201,MATCH(D188,rank!$C$13:$C$201,0)))</f>
        <v>+ 2h 10' 37"</v>
      </c>
      <c r="S188" s="18">
        <f>IF(ISERROR(MATCH(A188,rank!$O$13:$O$33,0))=TRUE,"",INDEX(rank!$N$13:$N$201,MATCH(A188,rank!$O$13:$O$33,0)))</f>
      </c>
      <c r="T188" s="284">
        <f>IF(ISERROR(MATCH(A188,rank!$O$13:$O$33,0))=TRUE,"",INDEX(rank!$P$13:$P$33,MATCH(A188,rank!$O$13:$O$33,0)))</f>
      </c>
      <c r="U188" s="217">
        <f>IF(ISERROR(MATCH(D188,rank!$J$13:$J$201,0))=TRUE,"0",INDEX(rank!$L$13:$L$201,MATCH(D188,rank!$J$13:$J$201,0)))</f>
        <v>175</v>
      </c>
      <c r="V188" s="217" t="str">
        <f>IF(ISERROR(MATCH(D188,rank!$U$13:$U$201,0))=TRUE,"0",INDEX(rank!$W$13:$W$201,MATCH(D188,rank!$U$13:$U$201,0)))</f>
        <v>0</v>
      </c>
      <c r="W188" s="18">
        <f>IF(ISERROR(MATCH(D188,rank!$AA$13:$AA$201,0))=TRUE,"",INDEX(rank!$Y$13:$Y$201,MATCH(D188,rank!$AA$13:$AA$201,0)))</f>
      </c>
      <c r="X188" s="26">
        <f t="shared" si="5"/>
      </c>
      <c r="Y188" s="27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46"/>
      <c r="AL188" s="28"/>
      <c r="AM188" s="28"/>
      <c r="AN188" s="28"/>
      <c r="AO188" s="28"/>
      <c r="AP188" s="28"/>
      <c r="AQ188" s="246"/>
      <c r="AR188" s="28"/>
    </row>
    <row r="189" spans="1:44" ht="13.5" customHeight="1">
      <c r="A189" s="268" t="s">
        <v>8</v>
      </c>
      <c r="B189" s="176" t="s">
        <v>284</v>
      </c>
      <c r="C189" s="54" t="s">
        <v>285</v>
      </c>
      <c r="D189" s="18">
        <v>217</v>
      </c>
      <c r="E189" s="19" t="s">
        <v>292</v>
      </c>
      <c r="F189" s="20">
        <v>29565</v>
      </c>
      <c r="G189" s="21">
        <v>9707</v>
      </c>
      <c r="H189" s="22" t="s">
        <v>86</v>
      </c>
      <c r="I189" s="18" t="s">
        <v>27</v>
      </c>
      <c r="J189" s="18" t="s">
        <v>27</v>
      </c>
      <c r="K189" s="22" t="s">
        <v>36</v>
      </c>
      <c r="L189" s="18" t="s">
        <v>27</v>
      </c>
      <c r="M189" s="18" t="s">
        <v>27</v>
      </c>
      <c r="N189" s="18" t="s">
        <v>27</v>
      </c>
      <c r="O189" s="23" t="s">
        <v>27</v>
      </c>
      <c r="P189" s="24">
        <f>IF(ISERROR(MATCH(D189,rank!$C$13:$C$201,0))=TRUE,"",INDEX(rank!$A$13:$A$201,MATCH(D189,rank!$C$13:$C$201,0)))</f>
        <v>131</v>
      </c>
      <c r="Q189" s="276" t="str">
        <f>IF(ISERROR(MATCH(D189,rank!$C$13:$C$201,0))=TRUE,"",INDEX(rank!$E$13:$E$201,MATCH(D189,rank!$C$13:$C$201,0)))</f>
        <v>66h 23' 43"</v>
      </c>
      <c r="R189" s="271" t="str">
        <f>IF(ISERROR(MATCH(D189,rank!$C$13:$C$201,0))=TRUE,"",INDEX(rank!$F$13:$F$201,MATCH(D189,rank!$C$13:$C$201,0)))</f>
        <v>+ 2h 11' 28"</v>
      </c>
      <c r="S189" s="18">
        <f>IF(ISERROR(MATCH(A189,rank!$O$13:$O$33,0))=TRUE,"",INDEX(rank!$N$13:$N$201,MATCH(A189,rank!$O$13:$O$33,0)))</f>
      </c>
      <c r="T189" s="284">
        <f>IF(ISERROR(MATCH(A189,rank!$O$13:$O$33,0))=TRUE,"",INDEX(rank!$P$13:$P$33,MATCH(A189,rank!$O$13:$O$33,0)))</f>
      </c>
      <c r="U189" s="217">
        <f>IF(ISERROR(MATCH(D189,rank!$J$13:$J$201,0))=TRUE,"0",INDEX(rank!$L$13:$L$201,MATCH(D189,rank!$J$13:$J$201,0)))</f>
        <v>9</v>
      </c>
      <c r="V189" s="217" t="str">
        <f>IF(ISERROR(MATCH(D189,rank!$U$13:$U$201,0))=TRUE,"0",INDEX(rank!$W$13:$W$201,MATCH(D189,rank!$U$13:$U$201,0)))</f>
        <v>0</v>
      </c>
      <c r="W189" s="18">
        <f>IF(ISERROR(MATCH(D189,rank!$AA$13:$AA$201,0))=TRUE,"",INDEX(rank!$Y$13:$Y$201,MATCH(D189,rank!$AA$13:$AA$201,0)))</f>
      </c>
      <c r="X189" s="26">
        <f t="shared" si="5"/>
      </c>
      <c r="Y189" s="27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46"/>
      <c r="AL189" s="28"/>
      <c r="AM189" s="28"/>
      <c r="AN189" s="28"/>
      <c r="AO189" s="28"/>
      <c r="AP189" s="28"/>
      <c r="AQ189" s="246"/>
      <c r="AR189" s="28"/>
    </row>
    <row r="190" spans="1:44" ht="13.5" customHeight="1">
      <c r="A190" s="268" t="s">
        <v>8</v>
      </c>
      <c r="B190" s="176" t="s">
        <v>284</v>
      </c>
      <c r="C190" s="54" t="s">
        <v>285</v>
      </c>
      <c r="D190" s="18">
        <v>218</v>
      </c>
      <c r="E190" s="19" t="s">
        <v>293</v>
      </c>
      <c r="F190" s="20">
        <v>30172</v>
      </c>
      <c r="G190" s="21">
        <v>9100</v>
      </c>
      <c r="H190" s="22" t="s">
        <v>223</v>
      </c>
      <c r="I190" s="18" t="s">
        <v>27</v>
      </c>
      <c r="J190" s="18" t="s">
        <v>27</v>
      </c>
      <c r="K190" s="22" t="s">
        <v>422</v>
      </c>
      <c r="L190" s="18" t="s">
        <v>27</v>
      </c>
      <c r="M190" s="18" t="s">
        <v>27</v>
      </c>
      <c r="N190" s="18" t="s">
        <v>27</v>
      </c>
      <c r="O190" s="23" t="s">
        <v>52</v>
      </c>
      <c r="P190" s="24">
        <f>IF(ISERROR(MATCH(D190,rank!$C$13:$C$201,0))=TRUE,"",INDEX(rank!$A$13:$A$201,MATCH(D190,rank!$C$13:$C$201,0)))</f>
        <v>23</v>
      </c>
      <c r="Q190" s="276" t="str">
        <f>IF(ISERROR(MATCH(D190,rank!$C$13:$C$201,0))=TRUE,"",INDEX(rank!$E$13:$E$201,MATCH(D190,rank!$C$13:$C$201,0)))</f>
        <v>64h 35' 08"</v>
      </c>
      <c r="R190" s="271" t="str">
        <f>IF(ISERROR(MATCH(D190,rank!$C$13:$C$201,0))=TRUE,"",INDEX(rank!$F$13:$F$201,MATCH(D190,rank!$C$13:$C$201,0)))</f>
        <v>+ 22' 53"</v>
      </c>
      <c r="S190" s="18">
        <f>IF(ISERROR(MATCH(A190,rank!$O$13:$O$33,0))=TRUE,"",INDEX(rank!$N$13:$N$201,MATCH(A190,rank!$O$13:$O$33,0)))</f>
      </c>
      <c r="T190" s="284">
        <f>IF(ISERROR(MATCH(A190,rank!$O$13:$O$33,0))=TRUE,"",INDEX(rank!$P$13:$P$33,MATCH(A190,rank!$O$13:$O$33,0)))</f>
      </c>
      <c r="U190" s="217">
        <f>IF(ISERROR(MATCH(D190,rank!$J$13:$J$201,0))=TRUE,"0",INDEX(rank!$L$13:$L$201,MATCH(D190,rank!$J$13:$J$201,0)))</f>
        <v>3</v>
      </c>
      <c r="V190" s="217">
        <f>IF(ISERROR(MATCH(D190,rank!$U$13:$U$201,0))=TRUE,"0",INDEX(rank!$W$13:$W$201,MATCH(D190,rank!$U$13:$U$201,0)))</f>
        <v>3</v>
      </c>
      <c r="W190" s="18">
        <f>IF(ISERROR(MATCH(D190,rank!$AA$13:$AA$201,0))=TRUE,"",INDEX(rank!$Y$13:$Y$201,MATCH(D190,rank!$AA$13:$AA$201,0)))</f>
        <v>3</v>
      </c>
      <c r="X190" s="26">
        <f t="shared" si="5"/>
        <v>1</v>
      </c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 t="s">
        <v>28</v>
      </c>
      <c r="AJ190" s="28"/>
      <c r="AK190" s="246"/>
      <c r="AL190" s="28"/>
      <c r="AM190" s="28"/>
      <c r="AN190" s="28"/>
      <c r="AO190" s="28"/>
      <c r="AP190" s="28"/>
      <c r="AQ190" s="246"/>
      <c r="AR190" s="28"/>
    </row>
    <row r="191" spans="1:44" ht="13.5" customHeight="1" thickBot="1">
      <c r="A191" s="268" t="s">
        <v>8</v>
      </c>
      <c r="B191" s="177" t="s">
        <v>284</v>
      </c>
      <c r="C191" s="55" t="s">
        <v>285</v>
      </c>
      <c r="D191" s="30">
        <v>219</v>
      </c>
      <c r="E191" s="31" t="s">
        <v>294</v>
      </c>
      <c r="F191" s="32">
        <v>30330</v>
      </c>
      <c r="G191" s="33">
        <v>8942</v>
      </c>
      <c r="H191" s="34" t="s">
        <v>209</v>
      </c>
      <c r="I191" s="30" t="s">
        <v>27</v>
      </c>
      <c r="J191" s="30" t="s">
        <v>27</v>
      </c>
      <c r="K191" s="34" t="s">
        <v>425</v>
      </c>
      <c r="L191" s="30" t="s">
        <v>27</v>
      </c>
      <c r="M191" s="30" t="s">
        <v>27</v>
      </c>
      <c r="N191" s="30" t="s">
        <v>27</v>
      </c>
      <c r="O191" s="35" t="s">
        <v>52</v>
      </c>
      <c r="P191" s="91">
        <f>IF(ISERROR(MATCH(D191,rank!$C$13:$C$201,0))=TRUE,"",INDEX(rank!$A$13:$A$201,MATCH(D191,rank!$C$13:$C$201,0)))</f>
        <v>12</v>
      </c>
      <c r="Q191" s="279" t="str">
        <f>IF(ISERROR(MATCH(D191,rank!$C$13:$C$201,0))=TRUE,"",INDEX(rank!$E$13:$E$201,MATCH(D191,rank!$C$13:$C$201,0)))</f>
        <v>64h 23' 46"</v>
      </c>
      <c r="R191" s="274" t="str">
        <f>IF(ISERROR(MATCH(D191,rank!$C$13:$C$201,0))=TRUE,"",INDEX(rank!$F$13:$F$201,MATCH(D191,rank!$C$13:$C$201,0)))</f>
        <v>+ 11' 31"</v>
      </c>
      <c r="S191" s="92">
        <f>IF(ISERROR(MATCH(A191,rank!$O$13:$O$33,0))=TRUE,"",INDEX(rank!$N$13:$N$201,MATCH(A191,rank!$O$13:$O$33,0)))</f>
      </c>
      <c r="T191" s="288">
        <f>IF(ISERROR(MATCH(A191,rank!$O$13:$O$33,0))=TRUE,"",INDEX(rank!$P$13:$P$33,MATCH(A191,rank!$O$13:$O$33,0)))</f>
      </c>
      <c r="U191" s="220">
        <f>IF(ISERROR(MATCH(D191,rank!$J$13:$J$201,0))=TRUE,"0",INDEX(rank!$L$13:$L$201,MATCH(D191,rank!$J$13:$J$201,0)))</f>
        <v>48</v>
      </c>
      <c r="V191" s="220">
        <f>IF(ISERROR(MATCH(D191,rank!$U$13:$U$201,0))=TRUE,"0",INDEX(rank!$W$13:$W$201,MATCH(D191,rank!$U$13:$U$201,0)))</f>
        <v>140</v>
      </c>
      <c r="W191" s="92">
        <f>IF(ISERROR(MATCH(D191,rank!$AA$13:$AA$201,0))=TRUE,"",INDEX(rank!$Y$13:$Y$201,MATCH(D191,rank!$AA$13:$AA$201,0)))</f>
        <v>2</v>
      </c>
      <c r="X191" s="93">
        <f t="shared" si="5"/>
        <v>1</v>
      </c>
      <c r="Y191" s="94"/>
      <c r="Z191" s="95"/>
      <c r="AA191" s="95"/>
      <c r="AB191" s="95"/>
      <c r="AC191" s="95"/>
      <c r="AD191" s="95"/>
      <c r="AE191" s="95"/>
      <c r="AF191" s="95"/>
      <c r="AG191" s="95" t="s">
        <v>28</v>
      </c>
      <c r="AH191" s="95"/>
      <c r="AI191" s="95"/>
      <c r="AJ191" s="95"/>
      <c r="AK191" s="249"/>
      <c r="AL191" s="95"/>
      <c r="AM191" s="95"/>
      <c r="AN191" s="95"/>
      <c r="AO191" s="95"/>
      <c r="AP191" s="95"/>
      <c r="AQ191" s="249"/>
      <c r="AR191" s="95"/>
    </row>
    <row r="192" ht="12" thickTop="1"/>
  </sheetData>
  <autoFilter ref="B2:X2"/>
  <conditionalFormatting sqref="W3:W191">
    <cfRule type="cellIs" priority="1" dxfId="0" operator="equal" stopIfTrue="1">
      <formula>"_"</formula>
    </cfRule>
  </conditionalFormatting>
  <conditionalFormatting sqref="U3:U191">
    <cfRule type="cellIs" priority="2" dxfId="1" operator="equal" stopIfTrue="1">
      <formula>"0"</formula>
    </cfRule>
  </conditionalFormatting>
  <conditionalFormatting sqref="V3:V191">
    <cfRule type="cellIs" priority="3" dxfId="0" operator="equal" stopIfTrue="1">
      <formula>"0"</formula>
    </cfRule>
  </conditionalFormatting>
  <dataValidations count="3">
    <dataValidation type="list" allowBlank="1" showErrorMessage="1" imeMode="off" sqref="Y4:Y191 Z3:AJ191 AL3:AP191 AR3:AR191">
      <formula1>"○"</formula1>
    </dataValidation>
    <dataValidation type="list" allowBlank="1" showErrorMessage="1" imeMode="off" sqref="Y3">
      <formula1>" ,○"</formula1>
    </dataValidation>
    <dataValidation allowBlank="1" showInputMessage="1" showErrorMessage="1" imeMode="disabled" sqref="AK3:AK191 AQ3:AQ191"/>
  </dataValidations>
  <printOptions/>
  <pageMargins left="0.1968503937007874" right="0" top="0.3937007874015748" bottom="0" header="0.11811023622047245" footer="0.11811023622047245"/>
  <pageSetup horizontalDpi="300" verticalDpi="300" orientation="landscape" paperSize="9" scale="76" r:id="rId1"/>
  <headerFooter alignWithMargins="0">
    <oddHeader>&amp;LTDF2007 List</oddHeader>
    <oddFooter>&amp;C- &amp;P -</oddFooter>
  </headerFooter>
  <rowBreaks count="3" manualBreakCount="3">
    <brk id="56" max="255" man="1"/>
    <brk id="110" max="255" man="1"/>
    <brk id="164" max="255" man="1"/>
  </rowBreaks>
  <ignoredErrors>
    <ignoredError sqref="S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90"/>
  <sheetViews>
    <sheetView zoomScale="75" zoomScaleNormal="75" workbookViewId="0" topLeftCell="A1">
      <pane xSplit="3" ySplit="1" topLeftCell="D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6.875" style="146" customWidth="1"/>
    <col min="2" max="2" width="4.875" style="97" customWidth="1"/>
    <col min="3" max="3" width="26.00390625" style="96" customWidth="1"/>
    <col min="4" max="4" width="11.125" style="98" customWidth="1"/>
    <col min="5" max="5" width="6.125" style="97" customWidth="1"/>
    <col min="6" max="6" width="9.375" style="98" customWidth="1"/>
    <col min="7" max="7" width="8.125" style="97" customWidth="1"/>
    <col min="8" max="8" width="4.875" style="99" customWidth="1"/>
    <col min="9" max="9" width="14.75390625" style="100" customWidth="1"/>
    <col min="10" max="12" width="6.125" style="99" customWidth="1"/>
    <col min="13" max="13" width="6.125" style="97" customWidth="1"/>
    <col min="14" max="14" width="7.00390625" style="97" customWidth="1"/>
    <col min="15" max="15" width="10.125" style="97" customWidth="1"/>
    <col min="16" max="16" width="8.125" style="97" customWidth="1"/>
    <col min="17" max="17" width="5.125" style="97" customWidth="1"/>
    <col min="18" max="18" width="7.75390625" style="97" customWidth="1"/>
    <col min="19" max="20" width="7.00390625" style="97" customWidth="1"/>
    <col min="21" max="21" width="5.875" style="97" customWidth="1"/>
    <col min="22" max="22" width="6.125" style="97" customWidth="1"/>
    <col min="23" max="23" width="9.875" style="16" customWidth="1"/>
    <col min="24" max="24" width="12.125" style="16" customWidth="1"/>
    <col min="25" max="16384" width="9.00390625" style="16" customWidth="1"/>
  </cols>
  <sheetData>
    <row r="1" spans="1:22" s="3" customFormat="1" ht="35.25" customHeight="1" thickBot="1">
      <c r="A1" s="102" t="s">
        <v>352</v>
      </c>
      <c r="B1" s="103" t="s">
        <v>353</v>
      </c>
      <c r="C1" s="103" t="s">
        <v>299</v>
      </c>
      <c r="D1" s="103" t="s">
        <v>300</v>
      </c>
      <c r="E1" s="103" t="s">
        <v>21</v>
      </c>
      <c r="F1" s="103" t="s">
        <v>22</v>
      </c>
      <c r="G1" s="213" t="s">
        <v>452</v>
      </c>
      <c r="H1" s="104" t="s">
        <v>354</v>
      </c>
      <c r="I1" s="105" t="s">
        <v>355</v>
      </c>
      <c r="J1" s="105" t="s">
        <v>23</v>
      </c>
      <c r="K1" s="105" t="s">
        <v>356</v>
      </c>
      <c r="L1" s="105" t="s">
        <v>24</v>
      </c>
      <c r="M1" s="215" t="s">
        <v>412</v>
      </c>
      <c r="N1" s="106" t="s">
        <v>442</v>
      </c>
      <c r="O1" s="107" t="s">
        <v>450</v>
      </c>
      <c r="P1" s="107" t="s">
        <v>451</v>
      </c>
      <c r="Q1" s="107" t="s">
        <v>440</v>
      </c>
      <c r="R1" s="107" t="s">
        <v>441</v>
      </c>
      <c r="S1" s="107" t="s">
        <v>357</v>
      </c>
      <c r="T1" s="107" t="s">
        <v>358</v>
      </c>
      <c r="U1" s="108" t="s">
        <v>359</v>
      </c>
      <c r="V1" s="147" t="s">
        <v>304</v>
      </c>
    </row>
    <row r="2" spans="1:22" ht="14.25" customHeight="1" thickTop="1">
      <c r="A2" s="289" t="s">
        <v>360</v>
      </c>
      <c r="B2" s="109">
        <f>normal!D3</f>
        <v>11</v>
      </c>
      <c r="C2" s="110" t="str">
        <f>normal!E3</f>
        <v>オスカル・ペレイロ</v>
      </c>
      <c r="D2" s="111">
        <f>normal!F3</f>
        <v>28821</v>
      </c>
      <c r="E2" s="112">
        <f>normal!G3</f>
        <v>10451</v>
      </c>
      <c r="F2" s="113" t="str">
        <f>normal!H3</f>
        <v>スペイン</v>
      </c>
      <c r="G2" s="109" t="str">
        <f>normal!I3</f>
        <v>　</v>
      </c>
      <c r="H2" s="109" t="str">
        <f>normal!J3</f>
        <v>○</v>
      </c>
      <c r="I2" s="113" t="str">
        <f>normal!K3</f>
        <v>オールラウンダー</v>
      </c>
      <c r="J2" s="109" t="str">
        <f>normal!L3</f>
        <v>○</v>
      </c>
      <c r="K2" s="109" t="str">
        <f>normal!M3</f>
        <v>　</v>
      </c>
      <c r="L2" s="109" t="str">
        <f>normal!N3</f>
        <v>　</v>
      </c>
      <c r="M2" s="109" t="str">
        <f>normal!O3</f>
        <v>　</v>
      </c>
      <c r="N2" s="114">
        <f>normal!P3</f>
        <v>11</v>
      </c>
      <c r="O2" s="275" t="str">
        <f>normal!Q3</f>
        <v>64h 23' 16"</v>
      </c>
      <c r="P2" s="280" t="str">
        <f>normal!R3</f>
        <v>+ 11' 01"</v>
      </c>
      <c r="Q2" s="292">
        <f>normal!S3</f>
      </c>
      <c r="R2" s="295">
        <f>normal!T3</f>
      </c>
      <c r="S2" s="234">
        <f>normal!U3</f>
        <v>25</v>
      </c>
      <c r="T2" s="109" t="str">
        <f>normal!V3</f>
        <v>0</v>
      </c>
      <c r="U2" s="115">
        <f>normal!W3</f>
      </c>
      <c r="V2" s="116">
        <f>normal!X3</f>
      </c>
    </row>
    <row r="3" spans="1:22" ht="14.25" customHeight="1">
      <c r="A3" s="290"/>
      <c r="B3" s="117">
        <f>normal!D4</f>
        <v>12</v>
      </c>
      <c r="C3" s="118" t="str">
        <f>normal!E4</f>
        <v>ダビ・アローヨ</v>
      </c>
      <c r="D3" s="119">
        <f>normal!F4</f>
        <v>29227</v>
      </c>
      <c r="E3" s="120">
        <f>normal!G4</f>
        <v>10045</v>
      </c>
      <c r="F3" s="121" t="str">
        <f>normal!H4</f>
        <v>スペイン</v>
      </c>
      <c r="G3" s="117" t="str">
        <f>normal!I4</f>
        <v>　</v>
      </c>
      <c r="H3" s="117" t="str">
        <f>normal!J4</f>
        <v>　</v>
      </c>
      <c r="I3" s="121" t="str">
        <f>normal!K4</f>
        <v>クライマー</v>
      </c>
      <c r="J3" s="117" t="str">
        <f>normal!L4</f>
        <v>○</v>
      </c>
      <c r="K3" s="117" t="str">
        <f>normal!M4</f>
        <v>　</v>
      </c>
      <c r="L3" s="117" t="str">
        <f>normal!N4</f>
        <v>　</v>
      </c>
      <c r="M3" s="117" t="str">
        <f>normal!O4</f>
        <v>　</v>
      </c>
      <c r="N3" s="122">
        <f>normal!P4</f>
        <v>19</v>
      </c>
      <c r="O3" s="276" t="str">
        <f>normal!Q4</f>
        <v>64h 31' 34"</v>
      </c>
      <c r="P3" s="281" t="str">
        <f>normal!R4</f>
        <v>+ 19' 19"</v>
      </c>
      <c r="Q3" s="293"/>
      <c r="R3" s="296"/>
      <c r="S3" s="117" t="str">
        <f>normal!U4</f>
        <v>0</v>
      </c>
      <c r="T3" s="117">
        <f>normal!V4</f>
        <v>20</v>
      </c>
      <c r="U3" s="124">
        <f>normal!W4</f>
      </c>
      <c r="V3" s="125">
        <f>normal!X4</f>
        <v>2</v>
      </c>
    </row>
    <row r="4" spans="1:22" ht="14.25" customHeight="1">
      <c r="A4" s="290"/>
      <c r="B4" s="117">
        <f>normal!D5</f>
        <v>13</v>
      </c>
      <c r="C4" s="118" t="str">
        <f>normal!E5</f>
        <v>ホセビセンテ・ガルシアアコスタ</v>
      </c>
      <c r="D4" s="119">
        <f>normal!F5</f>
        <v>28165</v>
      </c>
      <c r="E4" s="120">
        <f>normal!G5</f>
        <v>11107</v>
      </c>
      <c r="F4" s="121" t="str">
        <f>normal!H5</f>
        <v>スペイン</v>
      </c>
      <c r="G4" s="117" t="str">
        <f>normal!I5</f>
        <v>　</v>
      </c>
      <c r="H4" s="117" t="str">
        <f>normal!J5</f>
        <v>　</v>
      </c>
      <c r="I4" s="121" t="str">
        <f>normal!K5</f>
        <v>スピードマン</v>
      </c>
      <c r="J4" s="117" t="str">
        <f>normal!L5</f>
        <v>　</v>
      </c>
      <c r="K4" s="117" t="str">
        <f>normal!M5</f>
        <v>　</v>
      </c>
      <c r="L4" s="117" t="str">
        <f>normal!N5</f>
        <v>　</v>
      </c>
      <c r="M4" s="117" t="str">
        <f>normal!O5</f>
        <v>　</v>
      </c>
      <c r="N4" s="122">
        <f>normal!P5</f>
        <v>120</v>
      </c>
      <c r="O4" s="276" t="str">
        <f>normal!Q5</f>
        <v>66h 21' 48"</v>
      </c>
      <c r="P4" s="281" t="str">
        <f>normal!R5</f>
        <v>+ 2h 09' 33"</v>
      </c>
      <c r="Q4" s="293"/>
      <c r="R4" s="296"/>
      <c r="S4" s="117" t="str">
        <f>normal!U5</f>
        <v>0</v>
      </c>
      <c r="T4" s="117" t="str">
        <f>normal!V5</f>
        <v>0</v>
      </c>
      <c r="U4" s="124">
        <f>normal!W5</f>
      </c>
      <c r="V4" s="125">
        <f>normal!X5</f>
      </c>
    </row>
    <row r="5" spans="1:22" ht="14.25" customHeight="1">
      <c r="A5" s="290"/>
      <c r="B5" s="117">
        <f>normal!D6</f>
        <v>14</v>
      </c>
      <c r="C5" s="118" t="str">
        <f>normal!E6</f>
        <v>ホセイバン・グティエレス</v>
      </c>
      <c r="D5" s="119">
        <f>normal!F6</f>
        <v>28821</v>
      </c>
      <c r="E5" s="120">
        <f>normal!G6</f>
        <v>10451</v>
      </c>
      <c r="F5" s="121" t="str">
        <f>normal!H6</f>
        <v>スペイン</v>
      </c>
      <c r="G5" s="117" t="str">
        <f>normal!I6</f>
        <v>TT</v>
      </c>
      <c r="H5" s="117" t="str">
        <f>normal!J6</f>
        <v>　</v>
      </c>
      <c r="I5" s="121" t="str">
        <f>normal!K6</f>
        <v>ＴＴスペシャリスト</v>
      </c>
      <c r="J5" s="117" t="str">
        <f>normal!L6</f>
        <v>　</v>
      </c>
      <c r="K5" s="117" t="str">
        <f>normal!M6</f>
        <v>　</v>
      </c>
      <c r="L5" s="117" t="str">
        <f>normal!N6</f>
        <v>　</v>
      </c>
      <c r="M5" s="117" t="str">
        <f>normal!O6</f>
        <v>　</v>
      </c>
      <c r="N5" s="122">
        <f>normal!P6</f>
        <v>20</v>
      </c>
      <c r="O5" s="276" t="str">
        <f>normal!Q6</f>
        <v>64h 31' 48"</v>
      </c>
      <c r="P5" s="281" t="str">
        <f>normal!R6</f>
        <v>+ 19' 33"</v>
      </c>
      <c r="Q5" s="293"/>
      <c r="R5" s="296"/>
      <c r="S5" s="117">
        <f>normal!U6</f>
        <v>11</v>
      </c>
      <c r="T5" s="117">
        <f>normal!V6</f>
        <v>30</v>
      </c>
      <c r="U5" s="124">
        <f>normal!W6</f>
      </c>
      <c r="V5" s="125">
        <f>normal!X6</f>
        <v>3</v>
      </c>
    </row>
    <row r="6" spans="1:22" ht="14.25" customHeight="1">
      <c r="A6" s="290"/>
      <c r="B6" s="117">
        <f>normal!D7</f>
        <v>15</v>
      </c>
      <c r="C6" s="118" t="str">
        <f>normal!E7</f>
        <v>ウラディミール・カルペツ</v>
      </c>
      <c r="D6" s="119">
        <f>normal!F7</f>
        <v>29484</v>
      </c>
      <c r="E6" s="120">
        <f>normal!G7</f>
        <v>9788</v>
      </c>
      <c r="F6" s="121" t="str">
        <f>normal!H7</f>
        <v>ロシア</v>
      </c>
      <c r="G6" s="117" t="str">
        <f>normal!I7</f>
        <v>　</v>
      </c>
      <c r="H6" s="117" t="str">
        <f>normal!J7</f>
        <v>　</v>
      </c>
      <c r="I6" s="121" t="str">
        <f>normal!K7</f>
        <v>オールラウンダー</v>
      </c>
      <c r="J6" s="117" t="str">
        <f>normal!L7</f>
        <v>○</v>
      </c>
      <c r="K6" s="117" t="str">
        <f>normal!M7</f>
        <v>　</v>
      </c>
      <c r="L6" s="117" t="str">
        <f>normal!N7</f>
        <v>　</v>
      </c>
      <c r="M6" s="117" t="str">
        <f>normal!O7</f>
        <v>　</v>
      </c>
      <c r="N6" s="122">
        <f>normal!P7</f>
        <v>15</v>
      </c>
      <c r="O6" s="276" t="str">
        <f>normal!Q7</f>
        <v>64h 27' 13"</v>
      </c>
      <c r="P6" s="281" t="str">
        <f>normal!R7</f>
        <v>+ 14' 58"</v>
      </c>
      <c r="Q6" s="293"/>
      <c r="R6" s="296"/>
      <c r="S6" s="117">
        <f>normal!U7</f>
        <v>5</v>
      </c>
      <c r="T6" s="117" t="str">
        <f>normal!V7</f>
        <v>0</v>
      </c>
      <c r="U6" s="124">
        <f>normal!W7</f>
      </c>
      <c r="V6" s="125">
        <f>normal!X7</f>
      </c>
    </row>
    <row r="7" spans="1:22" ht="14.25" customHeight="1">
      <c r="A7" s="290"/>
      <c r="B7" s="117">
        <f>normal!D8</f>
        <v>16</v>
      </c>
      <c r="C7" s="118" t="str">
        <f>normal!E8</f>
        <v>フランシスコ・ペレス</v>
      </c>
      <c r="D7" s="119">
        <f>normal!F8</f>
        <v>28693</v>
      </c>
      <c r="E7" s="120">
        <f>normal!G8</f>
        <v>10579</v>
      </c>
      <c r="F7" s="121" t="str">
        <f>normal!H8</f>
        <v>スペイン</v>
      </c>
      <c r="G7" s="117" t="str">
        <f>normal!I8</f>
        <v>　</v>
      </c>
      <c r="H7" s="117" t="str">
        <f>normal!J8</f>
        <v>　</v>
      </c>
      <c r="I7" s="121" t="str">
        <f>normal!K8</f>
        <v>スピードマン</v>
      </c>
      <c r="J7" s="117" t="str">
        <f>normal!L8</f>
        <v>　</v>
      </c>
      <c r="K7" s="117" t="str">
        <f>normal!M8</f>
        <v>　</v>
      </c>
      <c r="L7" s="117" t="str">
        <f>normal!N8</f>
        <v>　</v>
      </c>
      <c r="M7" s="117" t="str">
        <f>normal!O8</f>
        <v>　</v>
      </c>
      <c r="N7" s="122">
        <f>normal!P8</f>
        <v>89</v>
      </c>
      <c r="O7" s="276" t="str">
        <f>normal!Q8</f>
        <v>65h 53' 32"</v>
      </c>
      <c r="P7" s="281" t="str">
        <f>normal!R8</f>
        <v>+ 1h 41' 17"</v>
      </c>
      <c r="Q7" s="293"/>
      <c r="R7" s="296"/>
      <c r="S7" s="117" t="str">
        <f>normal!U8</f>
        <v>0</v>
      </c>
      <c r="T7" s="117">
        <f>normal!V8</f>
        <v>8</v>
      </c>
      <c r="U7" s="124">
        <f>normal!W8</f>
      </c>
      <c r="V7" s="125">
        <f>normal!X8</f>
        <v>1</v>
      </c>
    </row>
    <row r="8" spans="1:22" ht="14.25" customHeight="1">
      <c r="A8" s="290"/>
      <c r="B8" s="117">
        <f>normal!D9</f>
        <v>17</v>
      </c>
      <c r="C8" s="118" t="str">
        <f>normal!E9</f>
        <v>ニコラ・ポルタル</v>
      </c>
      <c r="D8" s="119">
        <f>normal!F9</f>
        <v>28968</v>
      </c>
      <c r="E8" s="120">
        <f>normal!G9</f>
        <v>10304</v>
      </c>
      <c r="F8" s="121" t="str">
        <f>normal!H9</f>
        <v>フランス</v>
      </c>
      <c r="G8" s="117" t="str">
        <f>normal!I9</f>
        <v>　</v>
      </c>
      <c r="H8" s="117" t="str">
        <f>normal!J9</f>
        <v>　</v>
      </c>
      <c r="I8" s="121" t="str">
        <f>normal!K9</f>
        <v>スピードマン</v>
      </c>
      <c r="J8" s="117" t="str">
        <f>normal!L9</f>
        <v>　</v>
      </c>
      <c r="K8" s="117" t="str">
        <f>normal!M9</f>
        <v>　</v>
      </c>
      <c r="L8" s="117" t="str">
        <f>normal!N9</f>
        <v>　</v>
      </c>
      <c r="M8" s="117" t="str">
        <f>normal!O9</f>
        <v>　</v>
      </c>
      <c r="N8" s="122">
        <f>normal!P9</f>
        <v>86</v>
      </c>
      <c r="O8" s="276" t="str">
        <f>normal!Q9</f>
        <v>65h 50' 40"</v>
      </c>
      <c r="P8" s="281" t="str">
        <f>normal!R9</f>
        <v>+ 1h 38' 25"</v>
      </c>
      <c r="Q8" s="293"/>
      <c r="R8" s="296"/>
      <c r="S8" s="117" t="str">
        <f>normal!U9</f>
        <v>0</v>
      </c>
      <c r="T8" s="117" t="str">
        <f>normal!V9</f>
        <v>0</v>
      </c>
      <c r="U8" s="124">
        <f>normal!W9</f>
      </c>
      <c r="V8" s="125">
        <f>normal!X9</f>
      </c>
    </row>
    <row r="9" spans="1:22" ht="14.25" customHeight="1">
      <c r="A9" s="290"/>
      <c r="B9" s="117">
        <f>normal!D10</f>
        <v>18</v>
      </c>
      <c r="C9" s="118" t="str">
        <f>normal!E10</f>
        <v>アレハンドロ・バルベルデ</v>
      </c>
      <c r="D9" s="119">
        <f>normal!F10</f>
        <v>29336</v>
      </c>
      <c r="E9" s="120">
        <f>normal!G10</f>
        <v>9936</v>
      </c>
      <c r="F9" s="121" t="str">
        <f>normal!H10</f>
        <v>スペイン</v>
      </c>
      <c r="G9" s="117" t="str">
        <f>normal!I10</f>
        <v>　</v>
      </c>
      <c r="H9" s="117" t="str">
        <f>normal!J10</f>
        <v>○</v>
      </c>
      <c r="I9" s="121" t="str">
        <f>normal!K10</f>
        <v>オールラウンダー</v>
      </c>
      <c r="J9" s="117" t="str">
        <f>normal!L10</f>
        <v>○</v>
      </c>
      <c r="K9" s="117" t="str">
        <f>normal!M10</f>
        <v>　</v>
      </c>
      <c r="L9" s="117" t="str">
        <f>normal!N10</f>
        <v>　</v>
      </c>
      <c r="M9" s="117" t="str">
        <f>normal!O10</f>
        <v>　</v>
      </c>
      <c r="N9" s="122">
        <f>normal!P10</f>
        <v>9</v>
      </c>
      <c r="O9" s="276" t="str">
        <f>normal!Q10</f>
        <v>64h 22' 00"</v>
      </c>
      <c r="P9" s="281" t="str">
        <f>normal!R10</f>
        <v>+ 09' 45"</v>
      </c>
      <c r="Q9" s="293"/>
      <c r="R9" s="296"/>
      <c r="S9" s="117">
        <f>normal!U10</f>
        <v>48</v>
      </c>
      <c r="T9" s="117">
        <f>normal!V10</f>
        <v>33</v>
      </c>
      <c r="U9" s="124">
        <f>normal!W10</f>
      </c>
      <c r="V9" s="125">
        <f>normal!X10</f>
        <v>2</v>
      </c>
    </row>
    <row r="10" spans="1:22" ht="14.25" customHeight="1" thickBot="1">
      <c r="A10" s="291"/>
      <c r="B10" s="126">
        <f>normal!D11</f>
        <v>19</v>
      </c>
      <c r="C10" s="127" t="str">
        <f>normal!E11</f>
        <v>シャビエル・ザンディオ</v>
      </c>
      <c r="D10" s="128">
        <f>normal!F11</f>
        <v>28201</v>
      </c>
      <c r="E10" s="129">
        <f>normal!G11</f>
        <v>11071</v>
      </c>
      <c r="F10" s="130" t="str">
        <f>normal!H11</f>
        <v>スペイン</v>
      </c>
      <c r="G10" s="126" t="str">
        <f>normal!I11</f>
        <v>　</v>
      </c>
      <c r="H10" s="126" t="str">
        <f>normal!J11</f>
        <v>　</v>
      </c>
      <c r="I10" s="130" t="str">
        <f>normal!K11</f>
        <v>スピードマン</v>
      </c>
      <c r="J10" s="126" t="str">
        <f>normal!L11</f>
        <v>　</v>
      </c>
      <c r="K10" s="126" t="str">
        <f>normal!M11</f>
        <v>　</v>
      </c>
      <c r="L10" s="126" t="str">
        <f>normal!N11</f>
        <v>　</v>
      </c>
      <c r="M10" s="126" t="str">
        <f>normal!O11</f>
        <v>　</v>
      </c>
      <c r="N10" s="131">
        <f>normal!P11</f>
      </c>
      <c r="O10" s="277">
        <f>normal!Q11</f>
      </c>
      <c r="P10" s="282">
        <f>normal!R11</f>
      </c>
      <c r="Q10" s="294"/>
      <c r="R10" s="297"/>
      <c r="S10" s="126" t="str">
        <f>normal!U11</f>
        <v>0</v>
      </c>
      <c r="T10" s="126" t="str">
        <f>normal!V11</f>
        <v>0</v>
      </c>
      <c r="U10" s="133">
        <f>normal!W11</f>
      </c>
      <c r="V10" s="134">
        <f>normal!X11</f>
      </c>
    </row>
    <row r="11" spans="1:22" ht="14.25" customHeight="1" thickTop="1">
      <c r="A11" s="289" t="s">
        <v>361</v>
      </c>
      <c r="B11" s="135">
        <f>normal!D12</f>
        <v>21</v>
      </c>
      <c r="C11" s="136" t="str">
        <f>normal!E12</f>
        <v>マイケル・ロジャース</v>
      </c>
      <c r="D11" s="137">
        <f>normal!F12</f>
        <v>29209</v>
      </c>
      <c r="E11" s="138">
        <f>normal!G12</f>
        <v>10063</v>
      </c>
      <c r="F11" s="139" t="str">
        <f>normal!H12</f>
        <v>オーストラリア</v>
      </c>
      <c r="G11" s="135" t="str">
        <f>normal!I12</f>
        <v>　</v>
      </c>
      <c r="H11" s="135" t="str">
        <f>normal!J12</f>
        <v>○</v>
      </c>
      <c r="I11" s="139" t="str">
        <f>normal!K12</f>
        <v>オールラウンダー</v>
      </c>
      <c r="J11" s="135" t="str">
        <f>normal!L12</f>
        <v>○</v>
      </c>
      <c r="K11" s="135" t="str">
        <f>normal!M12</f>
        <v>　</v>
      </c>
      <c r="L11" s="135" t="str">
        <f>normal!N12</f>
        <v>　</v>
      </c>
      <c r="M11" s="135" t="str">
        <f>normal!O12</f>
        <v>　</v>
      </c>
      <c r="N11" s="140">
        <f>normal!P12</f>
      </c>
      <c r="O11" s="278">
        <f>normal!Q12</f>
      </c>
      <c r="P11" s="283">
        <f>normal!R12</f>
      </c>
      <c r="Q11" s="292">
        <f>normal!S12</f>
      </c>
      <c r="R11" s="295">
        <f>normal!T12</f>
      </c>
      <c r="S11" s="135" t="str">
        <f>normal!U12</f>
        <v>0</v>
      </c>
      <c r="T11" s="135" t="str">
        <f>normal!V12</f>
        <v>0</v>
      </c>
      <c r="U11" s="142">
        <f>normal!W12</f>
      </c>
      <c r="V11" s="143">
        <f>normal!X12</f>
        <v>1</v>
      </c>
    </row>
    <row r="12" spans="1:22" ht="14.25" customHeight="1">
      <c r="A12" s="290"/>
      <c r="B12" s="117">
        <f>normal!D13</f>
        <v>22</v>
      </c>
      <c r="C12" s="118" t="str">
        <f>normal!E13</f>
        <v>マークス・ブルグハート</v>
      </c>
      <c r="D12" s="119">
        <f>normal!F13</f>
        <v>30132</v>
      </c>
      <c r="E12" s="120">
        <f>normal!G13</f>
        <v>9140</v>
      </c>
      <c r="F12" s="121" t="str">
        <f>normal!H13</f>
        <v>ドイツ</v>
      </c>
      <c r="G12" s="117" t="str">
        <f>normal!I13</f>
        <v>　</v>
      </c>
      <c r="H12" s="117" t="str">
        <f>normal!J13</f>
        <v>　</v>
      </c>
      <c r="I12" s="121" t="str">
        <f>normal!K13</f>
        <v>スピードマン</v>
      </c>
      <c r="J12" s="117" t="str">
        <f>normal!L13</f>
        <v>　</v>
      </c>
      <c r="K12" s="117" t="str">
        <f>normal!M13</f>
        <v>　</v>
      </c>
      <c r="L12" s="117" t="str">
        <f>normal!N13</f>
        <v>　</v>
      </c>
      <c r="M12" s="117" t="str">
        <f>normal!O13</f>
        <v>□</v>
      </c>
      <c r="N12" s="122">
        <f>normal!P13</f>
        <v>122</v>
      </c>
      <c r="O12" s="276" t="str">
        <f>normal!Q13</f>
        <v>66h 22' 15"</v>
      </c>
      <c r="P12" s="281" t="str">
        <f>normal!R13</f>
        <v>+ 2h 10' 00"</v>
      </c>
      <c r="Q12" s="293"/>
      <c r="R12" s="296"/>
      <c r="S12" s="117">
        <f>normal!U13</f>
        <v>72</v>
      </c>
      <c r="T12" s="117">
        <f>normal!V13</f>
        <v>4</v>
      </c>
      <c r="U12" s="124">
        <f>normal!W13</f>
        <v>14</v>
      </c>
      <c r="V12" s="125">
        <f>normal!X13</f>
        <v>1</v>
      </c>
    </row>
    <row r="13" spans="1:22" ht="14.25" customHeight="1">
      <c r="A13" s="290"/>
      <c r="B13" s="117">
        <f>normal!D14</f>
        <v>23</v>
      </c>
      <c r="C13" s="118" t="str">
        <f>normal!E14</f>
        <v>マーク・カヴェンディッシュ</v>
      </c>
      <c r="D13" s="119">
        <f>normal!F14</f>
        <v>31188</v>
      </c>
      <c r="E13" s="120">
        <f>normal!G14</f>
        <v>8084</v>
      </c>
      <c r="F13" s="121" t="str">
        <f>normal!H14</f>
        <v>イギリス</v>
      </c>
      <c r="G13" s="117" t="str">
        <f>normal!I14</f>
        <v>　</v>
      </c>
      <c r="H13" s="117" t="str">
        <f>normal!J14</f>
        <v>　</v>
      </c>
      <c r="I13" s="121" t="str">
        <f>normal!K14</f>
        <v>スプリンター</v>
      </c>
      <c r="J13" s="117" t="str">
        <f>normal!L14</f>
        <v>　</v>
      </c>
      <c r="K13" s="117" t="str">
        <f>normal!M14</f>
        <v>○</v>
      </c>
      <c r="L13" s="117" t="str">
        <f>normal!N14</f>
        <v>　</v>
      </c>
      <c r="M13" s="117" t="str">
        <f>normal!O14</f>
        <v>○</v>
      </c>
      <c r="N13" s="122">
        <f>normal!P14</f>
      </c>
      <c r="O13" s="276">
        <f>normal!Q14</f>
      </c>
      <c r="P13" s="281">
        <f>normal!R14</f>
      </c>
      <c r="Q13" s="293"/>
      <c r="R13" s="296"/>
      <c r="S13" s="117" t="str">
        <f>normal!U14</f>
        <v>0</v>
      </c>
      <c r="T13" s="117" t="str">
        <f>normal!V14</f>
        <v>0</v>
      </c>
      <c r="U13" s="124">
        <f>normal!W14</f>
      </c>
      <c r="V13" s="125">
        <f>normal!X14</f>
      </c>
    </row>
    <row r="14" spans="1:22" ht="14.25" customHeight="1">
      <c r="A14" s="290"/>
      <c r="B14" s="117">
        <f>normal!D15</f>
        <v>24</v>
      </c>
      <c r="C14" s="118" t="str">
        <f>normal!E15</f>
        <v>ベルンハルト・アイゼル</v>
      </c>
      <c r="D14" s="119">
        <f>normal!F15</f>
        <v>29634</v>
      </c>
      <c r="E14" s="120">
        <f>normal!G15</f>
        <v>9638</v>
      </c>
      <c r="F14" s="121" t="str">
        <f>normal!H15</f>
        <v>オーストリア</v>
      </c>
      <c r="G14" s="117" t="str">
        <f>normal!I15</f>
        <v>　</v>
      </c>
      <c r="H14" s="117" t="str">
        <f>normal!J15</f>
        <v>　</v>
      </c>
      <c r="I14" s="121" t="str">
        <f>normal!K15</f>
        <v>スプリンター</v>
      </c>
      <c r="J14" s="117" t="str">
        <f>normal!L15</f>
        <v>　</v>
      </c>
      <c r="K14" s="117" t="str">
        <f>normal!M15</f>
        <v>　</v>
      </c>
      <c r="L14" s="117" t="str">
        <f>normal!N15</f>
        <v>　</v>
      </c>
      <c r="M14" s="117" t="str">
        <f>normal!O15</f>
        <v>　</v>
      </c>
      <c r="N14" s="122">
        <f>normal!P15</f>
        <v>128</v>
      </c>
      <c r="O14" s="276" t="str">
        <f>normal!Q15</f>
        <v>66h 22' 58"</v>
      </c>
      <c r="P14" s="281" t="str">
        <f>normal!R15</f>
        <v>+ 2h 10' 43"</v>
      </c>
      <c r="Q14" s="293"/>
      <c r="R14" s="296"/>
      <c r="S14" s="117">
        <f>normal!U15</f>
        <v>67</v>
      </c>
      <c r="T14" s="117" t="str">
        <f>normal!V15</f>
        <v>0</v>
      </c>
      <c r="U14" s="124">
        <f>normal!W15</f>
      </c>
      <c r="V14" s="125">
        <f>normal!X15</f>
      </c>
    </row>
    <row r="15" spans="1:22" ht="14.25" customHeight="1">
      <c r="A15" s="290"/>
      <c r="B15" s="117">
        <f>normal!D16</f>
        <v>25</v>
      </c>
      <c r="C15" s="118" t="str">
        <f>normal!E16</f>
        <v>リーナス・ゲルデマン</v>
      </c>
      <c r="D15" s="119">
        <f>normal!F16</f>
        <v>30210</v>
      </c>
      <c r="E15" s="120">
        <f>normal!G16</f>
        <v>9062</v>
      </c>
      <c r="F15" s="121" t="str">
        <f>normal!H16</f>
        <v>ドイツ</v>
      </c>
      <c r="G15" s="117" t="str">
        <f>normal!I16</f>
        <v>　</v>
      </c>
      <c r="H15" s="117" t="str">
        <f>normal!J16</f>
        <v>　</v>
      </c>
      <c r="I15" s="121" t="str">
        <f>normal!K16</f>
        <v>オールラウンダー</v>
      </c>
      <c r="J15" s="117" t="str">
        <f>normal!L16</f>
        <v>　</v>
      </c>
      <c r="K15" s="117" t="str">
        <f>normal!M16</f>
        <v>　</v>
      </c>
      <c r="L15" s="117" t="str">
        <f>normal!N16</f>
        <v>　</v>
      </c>
      <c r="M15" s="117" t="str">
        <f>normal!O16</f>
        <v>○</v>
      </c>
      <c r="N15" s="122">
        <f>normal!P16</f>
        <v>31</v>
      </c>
      <c r="O15" s="276" t="str">
        <f>normal!Q16</f>
        <v>64h 48' 16"</v>
      </c>
      <c r="P15" s="281" t="str">
        <f>normal!R16</f>
        <v>+ 36' 01"</v>
      </c>
      <c r="Q15" s="293"/>
      <c r="R15" s="296"/>
      <c r="S15" s="117">
        <f>normal!U16</f>
        <v>30</v>
      </c>
      <c r="T15" s="117">
        <f>normal!V16</f>
        <v>30</v>
      </c>
      <c r="U15" s="124">
        <f>normal!W16</f>
        <v>5</v>
      </c>
      <c r="V15" s="125">
        <f>normal!X16</f>
        <v>1</v>
      </c>
    </row>
    <row r="16" spans="1:22" ht="14.25" customHeight="1">
      <c r="A16" s="290"/>
      <c r="B16" s="117">
        <f>normal!D17</f>
        <v>26</v>
      </c>
      <c r="C16" s="118" t="str">
        <f>normal!E17</f>
        <v>ベアト・グラブシュ</v>
      </c>
      <c r="D16" s="119">
        <f>normal!F17</f>
        <v>27339</v>
      </c>
      <c r="E16" s="120">
        <f>normal!G17</f>
        <v>11933</v>
      </c>
      <c r="F16" s="121" t="str">
        <f>normal!H17</f>
        <v>ドイツ</v>
      </c>
      <c r="G16" s="117" t="str">
        <f>normal!I17</f>
        <v>TT</v>
      </c>
      <c r="H16" s="117" t="str">
        <f>normal!J17</f>
        <v>　</v>
      </c>
      <c r="I16" s="121" t="str">
        <f>normal!K17</f>
        <v>ＴＴスペシャリスト</v>
      </c>
      <c r="J16" s="117" t="str">
        <f>normal!L17</f>
        <v>　</v>
      </c>
      <c r="K16" s="117" t="str">
        <f>normal!M17</f>
        <v>　</v>
      </c>
      <c r="L16" s="117" t="str">
        <f>normal!N17</f>
        <v>　</v>
      </c>
      <c r="M16" s="117" t="str">
        <f>normal!O17</f>
        <v>　</v>
      </c>
      <c r="N16" s="122">
        <f>normal!P17</f>
        <v>118</v>
      </c>
      <c r="O16" s="276" t="str">
        <f>normal!Q17</f>
        <v>66h 21' 00"</v>
      </c>
      <c r="P16" s="281" t="str">
        <f>normal!R17</f>
        <v>+ 2h 08' 45"</v>
      </c>
      <c r="Q16" s="293"/>
      <c r="R16" s="296"/>
      <c r="S16" s="117" t="str">
        <f>normal!U17</f>
        <v>0</v>
      </c>
      <c r="T16" s="117" t="str">
        <f>normal!V17</f>
        <v>0</v>
      </c>
      <c r="U16" s="124">
        <f>normal!W17</f>
      </c>
      <c r="V16" s="125">
        <f>normal!X17</f>
      </c>
    </row>
    <row r="17" spans="1:22" ht="14.25" customHeight="1">
      <c r="A17" s="290"/>
      <c r="B17" s="117">
        <f>normal!D18</f>
        <v>27</v>
      </c>
      <c r="C17" s="118" t="str">
        <f>normal!E18</f>
        <v>キム・キルシェン</v>
      </c>
      <c r="D17" s="119">
        <f>normal!F18</f>
        <v>28674</v>
      </c>
      <c r="E17" s="120">
        <f>normal!G18</f>
        <v>10598</v>
      </c>
      <c r="F17" s="121" t="str">
        <f>normal!H18</f>
        <v>ルクセンブルク</v>
      </c>
      <c r="G17" s="117" t="str">
        <f>normal!I18</f>
        <v>　</v>
      </c>
      <c r="H17" s="117" t="str">
        <f>normal!J18</f>
        <v>　</v>
      </c>
      <c r="I17" s="121" t="str">
        <f>normal!K18</f>
        <v>パンチャー</v>
      </c>
      <c r="J17" s="117" t="str">
        <f>normal!L18</f>
        <v>　</v>
      </c>
      <c r="K17" s="117" t="str">
        <f>normal!M18</f>
        <v>　</v>
      </c>
      <c r="L17" s="117" t="str">
        <f>normal!N18</f>
        <v>　</v>
      </c>
      <c r="M17" s="117" t="str">
        <f>normal!O18</f>
        <v>　</v>
      </c>
      <c r="N17" s="122">
        <f>normal!P18</f>
        <v>14</v>
      </c>
      <c r="O17" s="276" t="str">
        <f>normal!Q18</f>
        <v>64h 25' 31"</v>
      </c>
      <c r="P17" s="281" t="str">
        <f>normal!R18</f>
        <v>+ 13' 16"</v>
      </c>
      <c r="Q17" s="293"/>
      <c r="R17" s="296"/>
      <c r="S17" s="117">
        <f>normal!U18</f>
        <v>45</v>
      </c>
      <c r="T17" s="117">
        <f>normal!V18</f>
        <v>3</v>
      </c>
      <c r="U17" s="124">
        <f>normal!W18</f>
      </c>
      <c r="V17" s="125">
        <f>normal!X18</f>
        <v>1</v>
      </c>
    </row>
    <row r="18" spans="1:22" ht="14.25" customHeight="1">
      <c r="A18" s="290"/>
      <c r="B18" s="117">
        <f>normal!D19</f>
        <v>28</v>
      </c>
      <c r="C18" s="118" t="str">
        <f>normal!E19</f>
        <v>アクセル・メルクス</v>
      </c>
      <c r="D18" s="119">
        <f>normal!F19</f>
        <v>27564</v>
      </c>
      <c r="E18" s="120">
        <f>normal!G19</f>
        <v>11708</v>
      </c>
      <c r="F18" s="121" t="str">
        <f>normal!H19</f>
        <v>ベルギー</v>
      </c>
      <c r="G18" s="117" t="str">
        <f>normal!I19</f>
        <v>　</v>
      </c>
      <c r="H18" s="117" t="str">
        <f>normal!J19</f>
        <v>　</v>
      </c>
      <c r="I18" s="121" t="str">
        <f>normal!K19</f>
        <v>スピードマン</v>
      </c>
      <c r="J18" s="117" t="str">
        <f>normal!L19</f>
        <v>　</v>
      </c>
      <c r="K18" s="117" t="str">
        <f>normal!M19</f>
        <v>　</v>
      </c>
      <c r="L18" s="117" t="str">
        <f>normal!N19</f>
        <v>　</v>
      </c>
      <c r="M18" s="117" t="str">
        <f>normal!O19</f>
        <v>　</v>
      </c>
      <c r="N18" s="122">
        <f>normal!P19</f>
        <v>69</v>
      </c>
      <c r="O18" s="276" t="str">
        <f>normal!Q19</f>
        <v>65h 35' 22"</v>
      </c>
      <c r="P18" s="281" t="str">
        <f>normal!R19</f>
        <v>+ 1h 23' 07"</v>
      </c>
      <c r="Q18" s="293"/>
      <c r="R18" s="296"/>
      <c r="S18" s="117" t="str">
        <f>normal!U19</f>
        <v>0</v>
      </c>
      <c r="T18" s="117" t="str">
        <f>normal!V19</f>
        <v>0</v>
      </c>
      <c r="U18" s="124">
        <f>normal!W19</f>
      </c>
      <c r="V18" s="125">
        <f>normal!X19</f>
      </c>
    </row>
    <row r="19" spans="1:22" ht="14.25" customHeight="1" thickBot="1">
      <c r="A19" s="291"/>
      <c r="B19" s="126">
        <f>normal!D20</f>
        <v>29</v>
      </c>
      <c r="C19" s="127" t="str">
        <f>normal!E20</f>
        <v>パトリック・シンケウィッツ</v>
      </c>
      <c r="D19" s="128">
        <f>normal!F20</f>
        <v>29514</v>
      </c>
      <c r="E19" s="129">
        <f>normal!G20</f>
        <v>9758</v>
      </c>
      <c r="F19" s="130" t="str">
        <f>normal!H20</f>
        <v>ドイツ</v>
      </c>
      <c r="G19" s="126" t="str">
        <f>normal!I20</f>
        <v>　</v>
      </c>
      <c r="H19" s="126" t="str">
        <f>normal!J20</f>
        <v>　</v>
      </c>
      <c r="I19" s="130" t="str">
        <f>normal!K20</f>
        <v>オールラウンダー</v>
      </c>
      <c r="J19" s="126" t="str">
        <f>normal!L20</f>
        <v>　</v>
      </c>
      <c r="K19" s="126" t="str">
        <f>normal!M20</f>
        <v>　</v>
      </c>
      <c r="L19" s="126" t="str">
        <f>normal!N20</f>
        <v>　</v>
      </c>
      <c r="M19" s="126" t="str">
        <f>normal!O20</f>
        <v>　</v>
      </c>
      <c r="N19" s="131">
        <f>normal!P20</f>
      </c>
      <c r="O19" s="277">
        <f>normal!Q20</f>
      </c>
      <c r="P19" s="282">
        <f>normal!R20</f>
      </c>
      <c r="Q19" s="294"/>
      <c r="R19" s="297"/>
      <c r="S19" s="126" t="str">
        <f>normal!U20</f>
        <v>0</v>
      </c>
      <c r="T19" s="126" t="str">
        <f>normal!V20</f>
        <v>0</v>
      </c>
      <c r="U19" s="133">
        <f>normal!W20</f>
      </c>
      <c r="V19" s="134">
        <f>normal!X20</f>
      </c>
    </row>
    <row r="20" spans="1:22" ht="14.25" customHeight="1" thickTop="1">
      <c r="A20" s="289" t="s">
        <v>362</v>
      </c>
      <c r="B20" s="135">
        <f>normal!D21</f>
        <v>31</v>
      </c>
      <c r="C20" s="136" t="str">
        <f>normal!E21</f>
        <v>カルロス・サストレ</v>
      </c>
      <c r="D20" s="137">
        <f>normal!F21</f>
        <v>27506</v>
      </c>
      <c r="E20" s="138">
        <f>normal!G21</f>
        <v>11766</v>
      </c>
      <c r="F20" s="139" t="str">
        <f>normal!H21</f>
        <v>スペイン</v>
      </c>
      <c r="G20" s="135" t="str">
        <f>normal!I21</f>
        <v>　</v>
      </c>
      <c r="H20" s="135" t="str">
        <f>normal!J21</f>
        <v>○</v>
      </c>
      <c r="I20" s="139" t="str">
        <f>normal!K21</f>
        <v>オールラウンダー</v>
      </c>
      <c r="J20" s="135" t="str">
        <f>normal!L21</f>
        <v>○</v>
      </c>
      <c r="K20" s="135" t="str">
        <f>normal!M21</f>
        <v>　</v>
      </c>
      <c r="L20" s="135" t="str">
        <f>normal!N21</f>
        <v>　</v>
      </c>
      <c r="M20" s="135" t="str">
        <f>normal!O21</f>
        <v>　</v>
      </c>
      <c r="N20" s="140">
        <f>normal!P21</f>
        <v>6</v>
      </c>
      <c r="O20" s="278" t="str">
        <f>normal!Q21</f>
        <v>64h 18' 05"</v>
      </c>
      <c r="P20" s="283" t="str">
        <f>normal!R21</f>
        <v>+ 05' 50"</v>
      </c>
      <c r="Q20" s="292">
        <f>normal!S21</f>
      </c>
      <c r="R20" s="295">
        <f>normal!T21</f>
      </c>
      <c r="S20" s="135">
        <f>normal!U21</f>
        <v>24</v>
      </c>
      <c r="T20" s="135">
        <f>normal!V21</f>
        <v>24</v>
      </c>
      <c r="U20" s="142">
        <f>normal!W21</f>
      </c>
      <c r="V20" s="143">
        <f>normal!X21</f>
        <v>1</v>
      </c>
    </row>
    <row r="21" spans="1:22" ht="14.25" customHeight="1">
      <c r="A21" s="290"/>
      <c r="B21" s="117">
        <f>normal!D22</f>
        <v>32</v>
      </c>
      <c r="C21" s="118" t="str">
        <f>normal!E22</f>
        <v>クルトアスル・アルヴェセン</v>
      </c>
      <c r="D21" s="119">
        <f>normal!F22</f>
        <v>27434</v>
      </c>
      <c r="E21" s="120">
        <f>normal!G22</f>
        <v>11838</v>
      </c>
      <c r="F21" s="121" t="str">
        <f>normal!H22</f>
        <v>ノルウェー</v>
      </c>
      <c r="G21" s="117" t="str">
        <f>normal!I22</f>
        <v>　</v>
      </c>
      <c r="H21" s="117" t="str">
        <f>normal!J22</f>
        <v>　</v>
      </c>
      <c r="I21" s="121" t="str">
        <f>normal!K22</f>
        <v>スピードマン</v>
      </c>
      <c r="J21" s="117" t="str">
        <f>normal!L22</f>
        <v>　</v>
      </c>
      <c r="K21" s="117" t="str">
        <f>normal!M22</f>
        <v>　</v>
      </c>
      <c r="L21" s="117" t="str">
        <f>normal!N22</f>
        <v>　</v>
      </c>
      <c r="M21" s="117" t="str">
        <f>normal!O22</f>
        <v>　</v>
      </c>
      <c r="N21" s="122">
        <f>normal!P22</f>
        <v>94</v>
      </c>
      <c r="O21" s="276" t="str">
        <f>normal!Q22</f>
        <v>66h 02' 11"</v>
      </c>
      <c r="P21" s="281" t="str">
        <f>normal!R22</f>
        <v>+ 1h 49' 56"</v>
      </c>
      <c r="Q21" s="293"/>
      <c r="R21" s="296"/>
      <c r="S21" s="117">
        <f>normal!U22</f>
        <v>-5</v>
      </c>
      <c r="T21" s="117" t="str">
        <f>normal!V22</f>
        <v>0</v>
      </c>
      <c r="U21" s="124">
        <f>normal!W22</f>
      </c>
      <c r="V21" s="125">
        <f>normal!X22</f>
      </c>
    </row>
    <row r="22" spans="1:22" ht="14.25" customHeight="1">
      <c r="A22" s="290"/>
      <c r="B22" s="117">
        <f>normal!D23</f>
        <v>33</v>
      </c>
      <c r="C22" s="118" t="str">
        <f>normal!E23</f>
        <v>ファビアン・カンチェッラーラ</v>
      </c>
      <c r="D22" s="119">
        <f>normal!F23</f>
        <v>29663</v>
      </c>
      <c r="E22" s="120">
        <f>normal!G23</f>
        <v>9609</v>
      </c>
      <c r="F22" s="121" t="str">
        <f>normal!H23</f>
        <v>スイス</v>
      </c>
      <c r="G22" s="117" t="str">
        <f>normal!I23</f>
        <v>◎TT</v>
      </c>
      <c r="H22" s="117" t="str">
        <f>normal!J23</f>
        <v>　</v>
      </c>
      <c r="I22" s="121" t="str">
        <f>normal!K23</f>
        <v>ＴＴスペシャリスト</v>
      </c>
      <c r="J22" s="117" t="str">
        <f>normal!L23</f>
        <v>　</v>
      </c>
      <c r="K22" s="117" t="str">
        <f>normal!M23</f>
        <v>　</v>
      </c>
      <c r="L22" s="117" t="str">
        <f>normal!N23</f>
        <v>　</v>
      </c>
      <c r="M22" s="117" t="str">
        <f>normal!O23</f>
        <v>　</v>
      </c>
      <c r="N22" s="122">
        <f>normal!P23</f>
        <v>115</v>
      </c>
      <c r="O22" s="276" t="str">
        <f>normal!Q23</f>
        <v>66h 19' 18"</v>
      </c>
      <c r="P22" s="281" t="str">
        <f>normal!R23</f>
        <v>+ 2h 07' 03"</v>
      </c>
      <c r="Q22" s="293"/>
      <c r="R22" s="296"/>
      <c r="S22" s="117">
        <f>normal!U23</f>
        <v>93</v>
      </c>
      <c r="T22" s="117" t="str">
        <f>normal!V23</f>
        <v>0</v>
      </c>
      <c r="U22" s="124">
        <f>normal!W23</f>
      </c>
      <c r="V22" s="125">
        <f>normal!X23</f>
      </c>
    </row>
    <row r="23" spans="1:22" ht="14.25" customHeight="1">
      <c r="A23" s="290"/>
      <c r="B23" s="117">
        <f>normal!D24</f>
        <v>34</v>
      </c>
      <c r="C23" s="118" t="str">
        <f>normal!E24</f>
        <v>イニーゴ・クエスタ</v>
      </c>
      <c r="D23" s="119">
        <f>normal!F24</f>
        <v>25357</v>
      </c>
      <c r="E23" s="120">
        <f>normal!G24</f>
        <v>13915</v>
      </c>
      <c r="F23" s="121" t="str">
        <f>normal!H24</f>
        <v>スペイン</v>
      </c>
      <c r="G23" s="117" t="str">
        <f>normal!I24</f>
        <v>　</v>
      </c>
      <c r="H23" s="117" t="str">
        <f>normal!J24</f>
        <v>　</v>
      </c>
      <c r="I23" s="121" t="str">
        <f>normal!K24</f>
        <v>クライマー</v>
      </c>
      <c r="J23" s="117" t="str">
        <f>normal!L24</f>
        <v>　</v>
      </c>
      <c r="K23" s="117" t="str">
        <f>normal!M24</f>
        <v>　</v>
      </c>
      <c r="L23" s="117" t="str">
        <f>normal!N24</f>
        <v>　</v>
      </c>
      <c r="M23" s="117" t="str">
        <f>normal!O24</f>
        <v>　</v>
      </c>
      <c r="N23" s="122">
        <f>normal!P24</f>
        <v>56</v>
      </c>
      <c r="O23" s="276" t="str">
        <f>normal!Q24</f>
        <v>65h 20' 40"</v>
      </c>
      <c r="P23" s="281" t="str">
        <f>normal!R24</f>
        <v>+ 1h 08' 25"</v>
      </c>
      <c r="Q23" s="293"/>
      <c r="R23" s="296"/>
      <c r="S23" s="117" t="str">
        <f>normal!U24</f>
        <v>0</v>
      </c>
      <c r="T23" s="117" t="str">
        <f>normal!V24</f>
        <v>0</v>
      </c>
      <c r="U23" s="124">
        <f>normal!W24</f>
      </c>
      <c r="V23" s="125">
        <f>normal!X24</f>
      </c>
    </row>
    <row r="24" spans="1:22" ht="14.25" customHeight="1">
      <c r="A24" s="290"/>
      <c r="B24" s="117">
        <f>normal!D25</f>
        <v>35</v>
      </c>
      <c r="C24" s="118" t="str">
        <f>normal!E25</f>
        <v>スチュアート・オグレディ</v>
      </c>
      <c r="D24" s="119">
        <f>normal!F25</f>
        <v>26882</v>
      </c>
      <c r="E24" s="120">
        <f>normal!G25</f>
        <v>12390</v>
      </c>
      <c r="F24" s="121" t="str">
        <f>normal!H25</f>
        <v>オーストラリア</v>
      </c>
      <c r="G24" s="117" t="str">
        <f>normal!I25</f>
        <v>　</v>
      </c>
      <c r="H24" s="117" t="str">
        <f>normal!J25</f>
        <v>　</v>
      </c>
      <c r="I24" s="121" t="str">
        <f>normal!K25</f>
        <v>スプリンター</v>
      </c>
      <c r="J24" s="117" t="str">
        <f>normal!L25</f>
        <v>　</v>
      </c>
      <c r="K24" s="117" t="str">
        <f>normal!M25</f>
        <v>○</v>
      </c>
      <c r="L24" s="117" t="str">
        <f>normal!N25</f>
        <v>　</v>
      </c>
      <c r="M24" s="117" t="str">
        <f>normal!O25</f>
        <v>　</v>
      </c>
      <c r="N24" s="122">
        <f>normal!P25</f>
      </c>
      <c r="O24" s="276">
        <f>normal!Q25</f>
      </c>
      <c r="P24" s="281">
        <f>normal!R25</f>
      </c>
      <c r="Q24" s="293"/>
      <c r="R24" s="296"/>
      <c r="S24" s="117" t="str">
        <f>normal!U25</f>
        <v>0</v>
      </c>
      <c r="T24" s="117" t="str">
        <f>normal!V25</f>
        <v>0</v>
      </c>
      <c r="U24" s="124">
        <f>normal!W25</f>
      </c>
      <c r="V24" s="125">
        <f>normal!X25</f>
      </c>
    </row>
    <row r="25" spans="1:22" ht="14.25" customHeight="1">
      <c r="A25" s="290"/>
      <c r="B25" s="117">
        <f>normal!D26</f>
        <v>36</v>
      </c>
      <c r="C25" s="118" t="str">
        <f>normal!E26</f>
        <v>フランク・シュレク</v>
      </c>
      <c r="D25" s="119">
        <f>normal!F26</f>
        <v>29326</v>
      </c>
      <c r="E25" s="120">
        <f>normal!G26</f>
        <v>9946</v>
      </c>
      <c r="F25" s="121" t="str">
        <f>normal!H26</f>
        <v>ルクセンブルク</v>
      </c>
      <c r="G25" s="117" t="str">
        <f>normal!I26</f>
        <v>　</v>
      </c>
      <c r="H25" s="117" t="str">
        <f>normal!J26</f>
        <v>　</v>
      </c>
      <c r="I25" s="121" t="str">
        <f>normal!K26</f>
        <v>オールラウンダー</v>
      </c>
      <c r="J25" s="117" t="str">
        <f>normal!L26</f>
        <v>　</v>
      </c>
      <c r="K25" s="117" t="str">
        <f>normal!M26</f>
        <v>　</v>
      </c>
      <c r="L25" s="117" t="str">
        <f>normal!N26</f>
        <v>　</v>
      </c>
      <c r="M25" s="117" t="str">
        <f>normal!O26</f>
        <v>　</v>
      </c>
      <c r="N25" s="122">
        <f>normal!P26</f>
        <v>25</v>
      </c>
      <c r="O25" s="276" t="str">
        <f>normal!Q26</f>
        <v>64h 37' 11"</v>
      </c>
      <c r="P25" s="281" t="str">
        <f>normal!R26</f>
        <v>+ 24' 56"</v>
      </c>
      <c r="Q25" s="293"/>
      <c r="R25" s="296"/>
      <c r="S25" s="117">
        <f>normal!U26</f>
        <v>24</v>
      </c>
      <c r="T25" s="117">
        <f>normal!V26</f>
        <v>14</v>
      </c>
      <c r="U25" s="124">
        <f>normal!W26</f>
      </c>
      <c r="V25" s="125">
        <f>normal!X26</f>
      </c>
    </row>
    <row r="26" spans="1:22" ht="14.25" customHeight="1">
      <c r="A26" s="290"/>
      <c r="B26" s="117">
        <f>normal!D27</f>
        <v>37</v>
      </c>
      <c r="C26" s="118" t="str">
        <f>normal!E27</f>
        <v>クリスティアン・ヴァンデヴェルデ</v>
      </c>
      <c r="D26" s="119">
        <f>normal!F27</f>
        <v>27902</v>
      </c>
      <c r="E26" s="120">
        <f>normal!G27</f>
        <v>11370</v>
      </c>
      <c r="F26" s="121" t="str">
        <f>normal!H27</f>
        <v>アメリカ</v>
      </c>
      <c r="G26" s="117" t="str">
        <f>normal!I27</f>
        <v>　</v>
      </c>
      <c r="H26" s="117" t="str">
        <f>normal!J27</f>
        <v>　</v>
      </c>
      <c r="I26" s="121" t="str">
        <f>normal!K27</f>
        <v>スピードマン</v>
      </c>
      <c r="J26" s="117" t="str">
        <f>normal!L27</f>
        <v>　</v>
      </c>
      <c r="K26" s="117" t="str">
        <f>normal!M27</f>
        <v>　</v>
      </c>
      <c r="L26" s="117" t="str">
        <f>normal!N27</f>
        <v>　</v>
      </c>
      <c r="M26" s="117" t="str">
        <f>normal!O27</f>
        <v>　</v>
      </c>
      <c r="N26" s="122">
        <f>normal!P27</f>
        <v>41</v>
      </c>
      <c r="O26" s="276" t="str">
        <f>normal!Q27</f>
        <v>64h 59' 23"</v>
      </c>
      <c r="P26" s="281" t="str">
        <f>normal!R27</f>
        <v>+ 47' 08"</v>
      </c>
      <c r="Q26" s="293"/>
      <c r="R26" s="296"/>
      <c r="S26" s="117">
        <f>normal!U27</f>
        <v>9</v>
      </c>
      <c r="T26" s="117" t="str">
        <f>normal!V27</f>
        <v>0</v>
      </c>
      <c r="U26" s="124">
        <f>normal!W27</f>
      </c>
      <c r="V26" s="125">
        <f>normal!X27</f>
      </c>
    </row>
    <row r="27" spans="1:22" ht="14.25" customHeight="1">
      <c r="A27" s="290"/>
      <c r="B27" s="117">
        <f>normal!D28</f>
        <v>38</v>
      </c>
      <c r="C27" s="118" t="str">
        <f>normal!E28</f>
        <v>イェンス・フォイクト</v>
      </c>
      <c r="D27" s="119">
        <f>normal!F28</f>
        <v>26193</v>
      </c>
      <c r="E27" s="120">
        <f>normal!G28</f>
        <v>13079</v>
      </c>
      <c r="F27" s="121" t="str">
        <f>normal!H28</f>
        <v>ドイツ</v>
      </c>
      <c r="G27" s="117" t="str">
        <f>normal!I28</f>
        <v>　</v>
      </c>
      <c r="H27" s="117" t="str">
        <f>normal!J28</f>
        <v>　</v>
      </c>
      <c r="I27" s="121" t="str">
        <f>normal!K28</f>
        <v>ＴＴスペシャリスト</v>
      </c>
      <c r="J27" s="117" t="str">
        <f>normal!L28</f>
        <v>　</v>
      </c>
      <c r="K27" s="117" t="str">
        <f>normal!M28</f>
        <v>　</v>
      </c>
      <c r="L27" s="117" t="str">
        <f>normal!N28</f>
        <v>　</v>
      </c>
      <c r="M27" s="117" t="str">
        <f>normal!O28</f>
        <v>　</v>
      </c>
      <c r="N27" s="122">
        <f>normal!P28</f>
        <v>26</v>
      </c>
      <c r="O27" s="276" t="str">
        <f>normal!Q28</f>
        <v>64h 37' 21"</v>
      </c>
      <c r="P27" s="281" t="str">
        <f>normal!R28</f>
        <v>+ 25' 06"</v>
      </c>
      <c r="Q27" s="293"/>
      <c r="R27" s="296"/>
      <c r="S27" s="117">
        <f>normal!U28</f>
        <v>26</v>
      </c>
      <c r="T27" s="117">
        <f>normal!V28</f>
        <v>5</v>
      </c>
      <c r="U27" s="124">
        <f>normal!W28</f>
      </c>
      <c r="V27" s="125">
        <f>normal!X28</f>
        <v>3</v>
      </c>
    </row>
    <row r="28" spans="1:22" ht="14.25" customHeight="1" thickBot="1">
      <c r="A28" s="291"/>
      <c r="B28" s="126">
        <f>normal!D29</f>
        <v>39</v>
      </c>
      <c r="C28" s="127" t="str">
        <f>normal!E29</f>
        <v>デーヴィット・ザブリスキー</v>
      </c>
      <c r="D28" s="128">
        <f>normal!F29</f>
        <v>28867</v>
      </c>
      <c r="E28" s="129">
        <f>normal!G29</f>
        <v>10405</v>
      </c>
      <c r="F28" s="130" t="str">
        <f>normal!H29</f>
        <v>アメリカ</v>
      </c>
      <c r="G28" s="126" t="str">
        <f>normal!I29</f>
        <v>TT</v>
      </c>
      <c r="H28" s="126" t="str">
        <f>normal!J29</f>
        <v>　</v>
      </c>
      <c r="I28" s="130" t="str">
        <f>normal!K29</f>
        <v>ＴＴスペシャリスト</v>
      </c>
      <c r="J28" s="126" t="str">
        <f>normal!L29</f>
        <v>　</v>
      </c>
      <c r="K28" s="126" t="str">
        <f>normal!M29</f>
        <v>　</v>
      </c>
      <c r="L28" s="126" t="str">
        <f>normal!N29</f>
        <v>　</v>
      </c>
      <c r="M28" s="126" t="str">
        <f>normal!O29</f>
        <v>　</v>
      </c>
      <c r="N28" s="131">
        <f>normal!P29</f>
      </c>
      <c r="O28" s="277">
        <f>normal!Q29</f>
      </c>
      <c r="P28" s="282">
        <f>normal!R29</f>
      </c>
      <c r="Q28" s="294"/>
      <c r="R28" s="297"/>
      <c r="S28" s="126" t="str">
        <f>normal!U29</f>
        <v>0</v>
      </c>
      <c r="T28" s="126" t="str">
        <f>normal!V29</f>
        <v>0</v>
      </c>
      <c r="U28" s="133">
        <f>normal!W29</f>
      </c>
      <c r="V28" s="134">
        <f>normal!X29</f>
      </c>
    </row>
    <row r="29" spans="1:22" ht="14.25" customHeight="1" thickTop="1">
      <c r="A29" s="289" t="s">
        <v>363</v>
      </c>
      <c r="B29" s="135">
        <f>normal!D30</f>
        <v>41</v>
      </c>
      <c r="C29" s="136" t="str">
        <f>normal!E30</f>
        <v>カデル・エヴァンス</v>
      </c>
      <c r="D29" s="137">
        <f>normal!F30</f>
        <v>28170</v>
      </c>
      <c r="E29" s="138">
        <f>normal!G30</f>
        <v>11102</v>
      </c>
      <c r="F29" s="139" t="str">
        <f>normal!H30</f>
        <v>オーストラリア</v>
      </c>
      <c r="G29" s="135" t="str">
        <f>normal!I30</f>
        <v>　</v>
      </c>
      <c r="H29" s="135" t="str">
        <f>normal!J30</f>
        <v>○</v>
      </c>
      <c r="I29" s="139" t="str">
        <f>normal!K30</f>
        <v>オールラウンダー</v>
      </c>
      <c r="J29" s="135" t="str">
        <f>normal!L30</f>
        <v>○</v>
      </c>
      <c r="K29" s="135" t="str">
        <f>normal!M30</f>
        <v>　</v>
      </c>
      <c r="L29" s="135" t="str">
        <f>normal!N30</f>
        <v>　</v>
      </c>
      <c r="M29" s="135" t="str">
        <f>normal!O30</f>
        <v>　</v>
      </c>
      <c r="N29" s="140">
        <f>normal!P30</f>
        <v>3</v>
      </c>
      <c r="O29" s="278" t="str">
        <f>normal!Q30</f>
        <v>64h 15' 19"</v>
      </c>
      <c r="P29" s="283" t="str">
        <f>normal!R30</f>
        <v>+ 03' 04"</v>
      </c>
      <c r="Q29" s="292">
        <f>normal!S30</f>
      </c>
      <c r="R29" s="295">
        <f>normal!T30</f>
      </c>
      <c r="S29" s="135">
        <f>normal!U30</f>
        <v>60</v>
      </c>
      <c r="T29" s="135">
        <f>normal!V30</f>
        <v>64</v>
      </c>
      <c r="U29" s="142">
        <f>normal!W30</f>
      </c>
      <c r="V29" s="143">
        <f>normal!X30</f>
        <v>1</v>
      </c>
    </row>
    <row r="30" spans="1:22" ht="14.25" customHeight="1">
      <c r="A30" s="290"/>
      <c r="B30" s="117">
        <f>normal!D31</f>
        <v>42</v>
      </c>
      <c r="C30" s="118" t="str">
        <f>normal!E31</f>
        <v>マリオ・アールツ</v>
      </c>
      <c r="D30" s="119">
        <f>normal!F31</f>
        <v>27394</v>
      </c>
      <c r="E30" s="120">
        <f>normal!G31</f>
        <v>11878</v>
      </c>
      <c r="F30" s="121" t="str">
        <f>normal!H31</f>
        <v>ベルギー</v>
      </c>
      <c r="G30" s="117" t="str">
        <f>normal!I31</f>
        <v>　</v>
      </c>
      <c r="H30" s="117" t="str">
        <f>normal!J31</f>
        <v>　</v>
      </c>
      <c r="I30" s="121" t="str">
        <f>normal!K31</f>
        <v>パンチャー</v>
      </c>
      <c r="J30" s="117" t="str">
        <f>normal!L31</f>
        <v>　</v>
      </c>
      <c r="K30" s="117" t="str">
        <f>normal!M31</f>
        <v>　</v>
      </c>
      <c r="L30" s="117" t="str">
        <f>normal!N31</f>
        <v>　</v>
      </c>
      <c r="M30" s="117" t="str">
        <f>normal!O31</f>
        <v>　</v>
      </c>
      <c r="N30" s="122">
        <f>normal!P31</f>
        <v>71</v>
      </c>
      <c r="O30" s="276" t="str">
        <f>normal!Q31</f>
        <v>65h 37' 06"</v>
      </c>
      <c r="P30" s="281" t="str">
        <f>normal!R31</f>
        <v>+ 1h 24' 51"</v>
      </c>
      <c r="Q30" s="293"/>
      <c r="R30" s="296"/>
      <c r="S30" s="117" t="str">
        <f>normal!U31</f>
        <v>0</v>
      </c>
      <c r="T30" s="117" t="str">
        <f>normal!V31</f>
        <v>0</v>
      </c>
      <c r="U30" s="124">
        <f>normal!W31</f>
      </c>
      <c r="V30" s="125">
        <f>normal!X31</f>
        <v>1</v>
      </c>
    </row>
    <row r="31" spans="1:22" ht="14.25" customHeight="1">
      <c r="A31" s="290"/>
      <c r="B31" s="117">
        <f>normal!D32</f>
        <v>43</v>
      </c>
      <c r="C31" s="118" t="str">
        <f>normal!E32</f>
        <v>ダリオダヴィド・チオーニ</v>
      </c>
      <c r="D31" s="119">
        <f>normal!F32</f>
        <v>27365</v>
      </c>
      <c r="E31" s="120">
        <f>normal!G32</f>
        <v>11907</v>
      </c>
      <c r="F31" s="121" t="str">
        <f>normal!H32</f>
        <v>イタリア</v>
      </c>
      <c r="G31" s="117" t="str">
        <f>normal!I32</f>
        <v>　</v>
      </c>
      <c r="H31" s="117" t="str">
        <f>normal!J32</f>
        <v>　</v>
      </c>
      <c r="I31" s="121" t="str">
        <f>normal!K32</f>
        <v>オールラウンダー</v>
      </c>
      <c r="J31" s="117" t="str">
        <f>normal!L32</f>
        <v>　</v>
      </c>
      <c r="K31" s="117" t="str">
        <f>normal!M32</f>
        <v>　</v>
      </c>
      <c r="L31" s="117" t="str">
        <f>normal!N32</f>
        <v>　</v>
      </c>
      <c r="M31" s="117" t="str">
        <f>normal!O32</f>
        <v>　</v>
      </c>
      <c r="N31" s="122">
        <f>normal!P32</f>
        <v>55</v>
      </c>
      <c r="O31" s="276" t="str">
        <f>normal!Q32</f>
        <v>65h 19' 13"</v>
      </c>
      <c r="P31" s="281" t="str">
        <f>normal!R32</f>
        <v>+ 1h 06' 58"</v>
      </c>
      <c r="Q31" s="293"/>
      <c r="R31" s="296"/>
      <c r="S31" s="117" t="str">
        <f>normal!U32</f>
        <v>0</v>
      </c>
      <c r="T31" s="117" t="str">
        <f>normal!V32</f>
        <v>0</v>
      </c>
      <c r="U31" s="124">
        <f>normal!W32</f>
      </c>
      <c r="V31" s="125">
        <f>normal!X32</f>
      </c>
    </row>
    <row r="32" spans="1:22" ht="14.25" customHeight="1">
      <c r="A32" s="290"/>
      <c r="B32" s="117">
        <f>normal!D33</f>
        <v>44</v>
      </c>
      <c r="C32" s="118" t="str">
        <f>normal!E33</f>
        <v>クリストファー・ホーナー</v>
      </c>
      <c r="D32" s="119">
        <f>normal!F33</f>
        <v>26229</v>
      </c>
      <c r="E32" s="120">
        <f>normal!G33</f>
        <v>13043</v>
      </c>
      <c r="F32" s="121" t="str">
        <f>normal!H33</f>
        <v>アメリカ</v>
      </c>
      <c r="G32" s="117" t="str">
        <f>normal!I33</f>
        <v>　</v>
      </c>
      <c r="H32" s="117" t="str">
        <f>normal!J33</f>
        <v>　</v>
      </c>
      <c r="I32" s="121" t="str">
        <f>normal!K33</f>
        <v>クライマー</v>
      </c>
      <c r="J32" s="117" t="str">
        <f>normal!L33</f>
        <v>　</v>
      </c>
      <c r="K32" s="117" t="str">
        <f>normal!M33</f>
        <v>　</v>
      </c>
      <c r="L32" s="117" t="str">
        <f>normal!N33</f>
        <v>　</v>
      </c>
      <c r="M32" s="117" t="str">
        <f>normal!O33</f>
        <v>　</v>
      </c>
      <c r="N32" s="122">
        <f>normal!P33</f>
        <v>17</v>
      </c>
      <c r="O32" s="276" t="str">
        <f>normal!Q33</f>
        <v>64h 29' 38"</v>
      </c>
      <c r="P32" s="281" t="str">
        <f>normal!R33</f>
        <v>+ 17' 23"</v>
      </c>
      <c r="Q32" s="293"/>
      <c r="R32" s="296"/>
      <c r="S32" s="117">
        <f>normal!U33</f>
        <v>7</v>
      </c>
      <c r="T32" s="117" t="str">
        <f>normal!V33</f>
        <v>0</v>
      </c>
      <c r="U32" s="124">
        <f>normal!W33</f>
      </c>
      <c r="V32" s="125">
        <f>normal!X33</f>
      </c>
    </row>
    <row r="33" spans="1:22" ht="14.25" customHeight="1">
      <c r="A33" s="290"/>
      <c r="B33" s="117">
        <f>normal!D34</f>
        <v>45</v>
      </c>
      <c r="C33" s="118" t="str">
        <f>normal!E34</f>
        <v>レイフ・ホステ</v>
      </c>
      <c r="D33" s="119">
        <f>normal!F34</f>
        <v>28323</v>
      </c>
      <c r="E33" s="120">
        <f>normal!G34</f>
        <v>10949</v>
      </c>
      <c r="F33" s="121" t="str">
        <f>normal!H34</f>
        <v>ベルギー</v>
      </c>
      <c r="G33" s="117" t="str">
        <f>normal!I34</f>
        <v>　</v>
      </c>
      <c r="H33" s="117" t="str">
        <f>normal!J34</f>
        <v>　</v>
      </c>
      <c r="I33" s="121" t="str">
        <f>normal!K34</f>
        <v>スピードマン</v>
      </c>
      <c r="J33" s="117" t="str">
        <f>normal!L34</f>
        <v>　</v>
      </c>
      <c r="K33" s="117" t="str">
        <f>normal!M34</f>
        <v>　</v>
      </c>
      <c r="L33" s="117" t="str">
        <f>normal!N34</f>
        <v>　</v>
      </c>
      <c r="M33" s="117" t="str">
        <f>normal!O34</f>
        <v>　</v>
      </c>
      <c r="N33" s="122">
        <f>normal!P34</f>
        <v>153</v>
      </c>
      <c r="O33" s="276" t="str">
        <f>normal!Q34</f>
        <v>66h 32' 44"</v>
      </c>
      <c r="P33" s="281" t="str">
        <f>normal!R34</f>
        <v>+ 2h 20' 29"</v>
      </c>
      <c r="Q33" s="293"/>
      <c r="R33" s="296"/>
      <c r="S33" s="117" t="str">
        <f>normal!U34</f>
        <v>0</v>
      </c>
      <c r="T33" s="117" t="str">
        <f>normal!V34</f>
        <v>0</v>
      </c>
      <c r="U33" s="124">
        <f>normal!W34</f>
      </c>
      <c r="V33" s="125">
        <f>normal!X34</f>
      </c>
    </row>
    <row r="34" spans="1:22" ht="14.25" customHeight="1">
      <c r="A34" s="290"/>
      <c r="B34" s="117">
        <f>normal!D35</f>
        <v>46</v>
      </c>
      <c r="C34" s="118" t="str">
        <f>normal!E35</f>
        <v>ロビー・マキュアン</v>
      </c>
      <c r="D34" s="119">
        <f>normal!F35</f>
        <v>26474</v>
      </c>
      <c r="E34" s="120">
        <f>normal!G35</f>
        <v>12798</v>
      </c>
      <c r="F34" s="121" t="str">
        <f>normal!H35</f>
        <v>オーストラリア</v>
      </c>
      <c r="G34" s="117" t="str">
        <f>normal!I35</f>
        <v>　</v>
      </c>
      <c r="H34" s="117" t="str">
        <f>normal!J35</f>
        <v>　</v>
      </c>
      <c r="I34" s="121" t="str">
        <f>normal!K35</f>
        <v>スプリンター</v>
      </c>
      <c r="J34" s="117" t="str">
        <f>normal!L35</f>
        <v>　</v>
      </c>
      <c r="K34" s="117" t="str">
        <f>normal!M35</f>
        <v>◎</v>
      </c>
      <c r="L34" s="117" t="str">
        <f>normal!N35</f>
        <v>　</v>
      </c>
      <c r="M34" s="117" t="str">
        <f>normal!O35</f>
        <v>　</v>
      </c>
      <c r="N34" s="122">
        <f>normal!P35</f>
      </c>
      <c r="O34" s="276">
        <f>normal!Q35</f>
      </c>
      <c r="P34" s="281">
        <f>normal!R35</f>
      </c>
      <c r="Q34" s="293"/>
      <c r="R34" s="296"/>
      <c r="S34" s="117" t="str">
        <f>normal!U35</f>
        <v>0</v>
      </c>
      <c r="T34" s="117" t="str">
        <f>normal!V35</f>
        <v>0</v>
      </c>
      <c r="U34" s="124">
        <f>normal!W35</f>
      </c>
      <c r="V34" s="125">
        <f>normal!X35</f>
      </c>
    </row>
    <row r="35" spans="1:22" ht="14.25" customHeight="1">
      <c r="A35" s="290"/>
      <c r="B35" s="117">
        <f>normal!D36</f>
        <v>47</v>
      </c>
      <c r="C35" s="118" t="str">
        <f>normal!E36</f>
        <v>フレッド・ロドリゲス</v>
      </c>
      <c r="D35" s="119">
        <f>normal!F36</f>
        <v>26910</v>
      </c>
      <c r="E35" s="120">
        <f>normal!G36</f>
        <v>12362</v>
      </c>
      <c r="F35" s="121" t="str">
        <f>normal!H36</f>
        <v>アメリカ</v>
      </c>
      <c r="G35" s="117" t="str">
        <f>normal!I36</f>
        <v>　</v>
      </c>
      <c r="H35" s="117" t="str">
        <f>normal!J36</f>
        <v>　</v>
      </c>
      <c r="I35" s="121" t="str">
        <f>normal!K36</f>
        <v>スプリンター</v>
      </c>
      <c r="J35" s="117" t="str">
        <f>normal!L36</f>
        <v>　</v>
      </c>
      <c r="K35" s="117" t="str">
        <f>normal!M36</f>
        <v>　</v>
      </c>
      <c r="L35" s="117" t="str">
        <f>normal!N36</f>
        <v>　</v>
      </c>
      <c r="M35" s="117" t="str">
        <f>normal!O36</f>
        <v>　</v>
      </c>
      <c r="N35" s="122">
        <f>normal!P36</f>
        <v>154</v>
      </c>
      <c r="O35" s="276" t="str">
        <f>normal!Q36</f>
        <v>66h 33' 16"</v>
      </c>
      <c r="P35" s="281" t="str">
        <f>normal!R36</f>
        <v>+ 2h 21' 01"</v>
      </c>
      <c r="Q35" s="293"/>
      <c r="R35" s="296"/>
      <c r="S35" s="117">
        <f>normal!U36</f>
        <v>-4</v>
      </c>
      <c r="T35" s="117" t="str">
        <f>normal!V36</f>
        <v>0</v>
      </c>
      <c r="U35" s="124">
        <f>normal!W36</f>
      </c>
      <c r="V35" s="125">
        <f>normal!X36</f>
      </c>
    </row>
    <row r="36" spans="1:22" ht="14.25" customHeight="1">
      <c r="A36" s="290"/>
      <c r="B36" s="117">
        <f>normal!D37</f>
        <v>48</v>
      </c>
      <c r="C36" s="118" t="str">
        <f>normal!E37</f>
        <v>ヨハン・ヴァンスーメレン</v>
      </c>
      <c r="D36" s="119">
        <f>normal!F37</f>
        <v>29621</v>
      </c>
      <c r="E36" s="120">
        <f>normal!G37</f>
        <v>9651</v>
      </c>
      <c r="F36" s="121" t="str">
        <f>normal!H37</f>
        <v>ベルギー</v>
      </c>
      <c r="G36" s="117" t="str">
        <f>normal!I37</f>
        <v>　</v>
      </c>
      <c r="H36" s="117" t="str">
        <f>normal!J37</f>
        <v>　</v>
      </c>
      <c r="I36" s="121" t="str">
        <f>normal!K37</f>
        <v>スピードマン</v>
      </c>
      <c r="J36" s="117" t="str">
        <f>normal!L37</f>
        <v>　</v>
      </c>
      <c r="K36" s="117" t="str">
        <f>normal!M37</f>
        <v>　</v>
      </c>
      <c r="L36" s="117" t="str">
        <f>normal!N37</f>
        <v>　</v>
      </c>
      <c r="M36" s="117" t="str">
        <f>normal!O37</f>
        <v>　</v>
      </c>
      <c r="N36" s="122">
        <f>normal!P37</f>
        <v>68</v>
      </c>
      <c r="O36" s="276" t="str">
        <f>normal!Q37</f>
        <v>65h 33' 11"</v>
      </c>
      <c r="P36" s="281" t="str">
        <f>normal!R37</f>
        <v>+ 1h 20' 56"</v>
      </c>
      <c r="Q36" s="293"/>
      <c r="R36" s="296"/>
      <c r="S36" s="117" t="str">
        <f>normal!U37</f>
        <v>0</v>
      </c>
      <c r="T36" s="117" t="str">
        <f>normal!V37</f>
        <v>0</v>
      </c>
      <c r="U36" s="124">
        <f>normal!W37</f>
      </c>
      <c r="V36" s="125">
        <f>normal!X37</f>
      </c>
    </row>
    <row r="37" spans="1:22" ht="14.25" customHeight="1" thickBot="1">
      <c r="A37" s="291"/>
      <c r="B37" s="126">
        <f>normal!D38</f>
        <v>49</v>
      </c>
      <c r="C37" s="127" t="str">
        <f>normal!E38</f>
        <v>ウイム・ヴァンセヴェナント</v>
      </c>
      <c r="D37" s="128">
        <f>normal!F38</f>
        <v>26290</v>
      </c>
      <c r="E37" s="129">
        <f>normal!G38</f>
        <v>12982</v>
      </c>
      <c r="F37" s="130" t="str">
        <f>normal!H38</f>
        <v>ベルギー</v>
      </c>
      <c r="G37" s="126" t="str">
        <f>normal!I38</f>
        <v>　</v>
      </c>
      <c r="H37" s="126" t="str">
        <f>normal!J38</f>
        <v>　</v>
      </c>
      <c r="I37" s="130" t="str">
        <f>normal!K38</f>
        <v>スピードマン</v>
      </c>
      <c r="J37" s="126" t="str">
        <f>normal!L38</f>
        <v>　</v>
      </c>
      <c r="K37" s="126" t="str">
        <f>normal!M38</f>
        <v>　</v>
      </c>
      <c r="L37" s="126" t="str">
        <f>normal!N38</f>
        <v>　</v>
      </c>
      <c r="M37" s="126" t="str">
        <f>normal!O38</f>
        <v>　</v>
      </c>
      <c r="N37" s="131">
        <f>normal!P38</f>
        <v>165</v>
      </c>
      <c r="O37" s="277" t="str">
        <f>normal!Q38</f>
        <v>66h 50' 53"</v>
      </c>
      <c r="P37" s="282" t="str">
        <f>normal!R38</f>
        <v>+ 2h 38' 38"</v>
      </c>
      <c r="Q37" s="294"/>
      <c r="R37" s="297"/>
      <c r="S37" s="126" t="str">
        <f>normal!U38</f>
        <v>0</v>
      </c>
      <c r="T37" s="126" t="str">
        <f>normal!V38</f>
        <v>0</v>
      </c>
      <c r="U37" s="133">
        <f>normal!W38</f>
      </c>
      <c r="V37" s="134">
        <f>normal!X38</f>
      </c>
    </row>
    <row r="38" spans="1:22" ht="14.25" customHeight="1" thickTop="1">
      <c r="A38" s="289" t="s">
        <v>364</v>
      </c>
      <c r="B38" s="135">
        <f>normal!D39</f>
        <v>51</v>
      </c>
      <c r="C38" s="136" t="str">
        <f>normal!E39</f>
        <v>デニス・メンショフ</v>
      </c>
      <c r="D38" s="137">
        <f>normal!F39</f>
        <v>28515</v>
      </c>
      <c r="E38" s="138">
        <f>normal!G39</f>
        <v>10757</v>
      </c>
      <c r="F38" s="139" t="str">
        <f>normal!H39</f>
        <v>ロシア</v>
      </c>
      <c r="G38" s="135" t="str">
        <f>normal!I39</f>
        <v>　</v>
      </c>
      <c r="H38" s="135" t="str">
        <f>normal!J39</f>
        <v>○</v>
      </c>
      <c r="I38" s="139" t="str">
        <f>normal!K39</f>
        <v>オールラウンダー</v>
      </c>
      <c r="J38" s="135" t="str">
        <f>normal!L39</f>
        <v>○</v>
      </c>
      <c r="K38" s="135" t="str">
        <f>normal!M39</f>
        <v>　</v>
      </c>
      <c r="L38" s="135" t="str">
        <f>normal!N39</f>
        <v>　</v>
      </c>
      <c r="M38" s="135" t="str">
        <f>normal!O39</f>
        <v>　</v>
      </c>
      <c r="N38" s="140">
        <f>normal!P39</f>
        <v>18</v>
      </c>
      <c r="O38" s="278" t="str">
        <f>normal!Q39</f>
        <v>64h 31' 12"</v>
      </c>
      <c r="P38" s="283" t="str">
        <f>normal!R39</f>
        <v>+ 18' 57"</v>
      </c>
      <c r="Q38" s="292">
        <f>normal!S39</f>
      </c>
      <c r="R38" s="295">
        <f>normal!T39</f>
      </c>
      <c r="S38" s="135">
        <f>normal!U39</f>
        <v>7</v>
      </c>
      <c r="T38" s="135">
        <f>normal!V39</f>
        <v>10</v>
      </c>
      <c r="U38" s="142">
        <f>normal!W39</f>
      </c>
      <c r="V38" s="143">
        <f>normal!X39</f>
      </c>
    </row>
    <row r="39" spans="1:22" ht="14.25" customHeight="1">
      <c r="A39" s="290"/>
      <c r="B39" s="117">
        <f>normal!D40</f>
        <v>52</v>
      </c>
      <c r="C39" s="118" t="str">
        <f>normal!E40</f>
        <v>マイケル・ボーヘルト</v>
      </c>
      <c r="D39" s="119">
        <f>normal!F40</f>
        <v>26447</v>
      </c>
      <c r="E39" s="120">
        <f>normal!G40</f>
        <v>12825</v>
      </c>
      <c r="F39" s="121" t="str">
        <f>normal!H40</f>
        <v>オランダ</v>
      </c>
      <c r="G39" s="117" t="str">
        <f>normal!I40</f>
        <v>　</v>
      </c>
      <c r="H39" s="117" t="str">
        <f>normal!J40</f>
        <v>　</v>
      </c>
      <c r="I39" s="121" t="str">
        <f>normal!K40</f>
        <v>パンチャー</v>
      </c>
      <c r="J39" s="117" t="str">
        <f>normal!L40</f>
        <v>○</v>
      </c>
      <c r="K39" s="117" t="str">
        <f>normal!M40</f>
        <v>　</v>
      </c>
      <c r="L39" s="117" t="str">
        <f>normal!N40</f>
        <v>　</v>
      </c>
      <c r="M39" s="117" t="str">
        <f>normal!O40</f>
        <v>　</v>
      </c>
      <c r="N39" s="122">
        <f>normal!P40</f>
        <v>24</v>
      </c>
      <c r="O39" s="276" t="str">
        <f>normal!Q40</f>
        <v>64h 36' 27"</v>
      </c>
      <c r="P39" s="281" t="str">
        <f>normal!R40</f>
        <v>+ 24' 12"</v>
      </c>
      <c r="Q39" s="293"/>
      <c r="R39" s="296"/>
      <c r="S39" s="117">
        <f>normal!U40</f>
        <v>5</v>
      </c>
      <c r="T39" s="117">
        <f>normal!V40</f>
        <v>7</v>
      </c>
      <c r="U39" s="124">
        <f>normal!W40</f>
      </c>
      <c r="V39" s="125">
        <f>normal!X40</f>
      </c>
    </row>
    <row r="40" spans="1:22" ht="14.25" customHeight="1">
      <c r="A40" s="290"/>
      <c r="B40" s="117">
        <f>normal!D41</f>
        <v>53</v>
      </c>
      <c r="C40" s="118" t="str">
        <f>normal!E41</f>
        <v>ブラム・デフロート</v>
      </c>
      <c r="D40" s="119">
        <f>normal!F41</f>
        <v>27381</v>
      </c>
      <c r="E40" s="120">
        <f>normal!G41</f>
        <v>11891</v>
      </c>
      <c r="F40" s="121" t="str">
        <f>normal!H41</f>
        <v>オランダ</v>
      </c>
      <c r="G40" s="117" t="str">
        <f>normal!I41</f>
        <v>　</v>
      </c>
      <c r="H40" s="117" t="str">
        <f>normal!J41</f>
        <v>　</v>
      </c>
      <c r="I40" s="121" t="str">
        <f>normal!K41</f>
        <v>スピードマン</v>
      </c>
      <c r="J40" s="117" t="str">
        <f>normal!L41</f>
        <v>　</v>
      </c>
      <c r="K40" s="117" t="str">
        <f>normal!M41</f>
        <v>　</v>
      </c>
      <c r="L40" s="117" t="str">
        <f>normal!N41</f>
        <v>　</v>
      </c>
      <c r="M40" s="117" t="str">
        <f>normal!O41</f>
        <v>　</v>
      </c>
      <c r="N40" s="122">
        <f>normal!P41</f>
        <v>158</v>
      </c>
      <c r="O40" s="276" t="str">
        <f>normal!Q41</f>
        <v>66h 37' 00"</v>
      </c>
      <c r="P40" s="281" t="str">
        <f>normal!R41</f>
        <v>+ 2h 24' 45"</v>
      </c>
      <c r="Q40" s="293"/>
      <c r="R40" s="296"/>
      <c r="S40" s="117" t="str">
        <f>normal!U41</f>
        <v>0</v>
      </c>
      <c r="T40" s="117" t="str">
        <f>normal!V41</f>
        <v>0</v>
      </c>
      <c r="U40" s="124">
        <f>normal!W41</f>
      </c>
      <c r="V40" s="125">
        <f>normal!X41</f>
      </c>
    </row>
    <row r="41" spans="1:22" ht="14.25" customHeight="1">
      <c r="A41" s="290"/>
      <c r="B41" s="117">
        <f>normal!D42</f>
        <v>54</v>
      </c>
      <c r="C41" s="118" t="str">
        <f>normal!E42</f>
        <v>トーマス・デッケル</v>
      </c>
      <c r="D41" s="119">
        <f>normal!F42</f>
        <v>30931</v>
      </c>
      <c r="E41" s="120">
        <f>normal!G42</f>
        <v>8341</v>
      </c>
      <c r="F41" s="121" t="str">
        <f>normal!H42</f>
        <v>オランダ</v>
      </c>
      <c r="G41" s="117" t="str">
        <f>normal!I42</f>
        <v>　</v>
      </c>
      <c r="H41" s="117" t="str">
        <f>normal!J42</f>
        <v>　</v>
      </c>
      <c r="I41" s="121" t="str">
        <f>normal!K42</f>
        <v>オールラウンダー</v>
      </c>
      <c r="J41" s="117" t="str">
        <f>normal!L42</f>
        <v>○</v>
      </c>
      <c r="K41" s="117" t="str">
        <f>normal!M42</f>
        <v>　</v>
      </c>
      <c r="L41" s="117" t="str">
        <f>normal!N42</f>
        <v>　</v>
      </c>
      <c r="M41" s="117" t="str">
        <f>normal!O42</f>
        <v>◎</v>
      </c>
      <c r="N41" s="122">
        <f>normal!P42</f>
        <v>35</v>
      </c>
      <c r="O41" s="276" t="str">
        <f>normal!Q42</f>
        <v>64h 51' 01"</v>
      </c>
      <c r="P41" s="281" t="str">
        <f>normal!R42</f>
        <v>+ 38' 46"</v>
      </c>
      <c r="Q41" s="293"/>
      <c r="R41" s="296"/>
      <c r="S41" s="117">
        <f>normal!U42</f>
        <v>3</v>
      </c>
      <c r="T41" s="117">
        <f>normal!V42</f>
        <v>19</v>
      </c>
      <c r="U41" s="124">
        <f>normal!W42</f>
        <v>6</v>
      </c>
      <c r="V41" s="125">
        <f>normal!X42</f>
      </c>
    </row>
    <row r="42" spans="1:22" ht="14.25" customHeight="1">
      <c r="A42" s="290"/>
      <c r="B42" s="117">
        <f>normal!D43</f>
        <v>55</v>
      </c>
      <c r="C42" s="118" t="str">
        <f>normal!E43</f>
        <v>フアンアントニオ・フレチャ</v>
      </c>
      <c r="D42" s="119">
        <f>normal!F43</f>
        <v>28385</v>
      </c>
      <c r="E42" s="120">
        <f>normal!G43</f>
        <v>10887</v>
      </c>
      <c r="F42" s="121" t="str">
        <f>normal!H43</f>
        <v>スペイン</v>
      </c>
      <c r="G42" s="117" t="str">
        <f>normal!I43</f>
        <v>　</v>
      </c>
      <c r="H42" s="117" t="str">
        <f>normal!J43</f>
        <v>　</v>
      </c>
      <c r="I42" s="121" t="str">
        <f>normal!K43</f>
        <v>スピードマン</v>
      </c>
      <c r="J42" s="117" t="str">
        <f>normal!L43</f>
        <v>　</v>
      </c>
      <c r="K42" s="117" t="str">
        <f>normal!M43</f>
        <v>　</v>
      </c>
      <c r="L42" s="117" t="str">
        <f>normal!N43</f>
        <v>　</v>
      </c>
      <c r="M42" s="117" t="str">
        <f>normal!O43</f>
        <v>　</v>
      </c>
      <c r="N42" s="122">
        <f>normal!P43</f>
        <v>90</v>
      </c>
      <c r="O42" s="276" t="str">
        <f>normal!Q43</f>
        <v>65h 55' 57"</v>
      </c>
      <c r="P42" s="281" t="str">
        <f>normal!R43</f>
        <v>+ 1h 43' 42"</v>
      </c>
      <c r="Q42" s="293"/>
      <c r="R42" s="296"/>
      <c r="S42" s="117">
        <f>normal!U43</f>
        <v>48</v>
      </c>
      <c r="T42" s="117">
        <f>normal!V43</f>
        <v>3</v>
      </c>
      <c r="U42" s="124">
        <f>normal!W43</f>
      </c>
      <c r="V42" s="125">
        <f>normal!X43</f>
        <v>2</v>
      </c>
    </row>
    <row r="43" spans="1:22" ht="14.25" customHeight="1">
      <c r="A43" s="290"/>
      <c r="B43" s="117">
        <f>normal!D44</f>
        <v>56</v>
      </c>
      <c r="C43" s="118" t="str">
        <f>normal!E44</f>
        <v>オスカル・フレイレ</v>
      </c>
      <c r="D43" s="119">
        <f>normal!F44</f>
        <v>27805</v>
      </c>
      <c r="E43" s="120">
        <f>normal!G44</f>
        <v>11467</v>
      </c>
      <c r="F43" s="121" t="str">
        <f>normal!H44</f>
        <v>スペイン</v>
      </c>
      <c r="G43" s="117" t="str">
        <f>normal!I44</f>
        <v>　</v>
      </c>
      <c r="H43" s="117" t="str">
        <f>normal!J44</f>
        <v>　</v>
      </c>
      <c r="I43" s="121" t="str">
        <f>normal!K44</f>
        <v>スプリンター</v>
      </c>
      <c r="J43" s="117" t="str">
        <f>normal!L44</f>
        <v>　</v>
      </c>
      <c r="K43" s="117" t="str">
        <f>normal!M44</f>
        <v>◎</v>
      </c>
      <c r="L43" s="117" t="str">
        <f>normal!N44</f>
        <v>　</v>
      </c>
      <c r="M43" s="117" t="str">
        <f>normal!O44</f>
        <v>　</v>
      </c>
      <c r="N43" s="122">
        <f>normal!P44</f>
      </c>
      <c r="O43" s="276">
        <f>normal!Q44</f>
      </c>
      <c r="P43" s="281">
        <f>normal!R44</f>
      </c>
      <c r="Q43" s="293"/>
      <c r="R43" s="296"/>
      <c r="S43" s="117" t="str">
        <f>normal!U44</f>
        <v>0</v>
      </c>
      <c r="T43" s="117" t="str">
        <f>normal!V44</f>
        <v>0</v>
      </c>
      <c r="U43" s="124">
        <f>normal!W44</f>
      </c>
      <c r="V43" s="125">
        <f>normal!X44</f>
      </c>
    </row>
    <row r="44" spans="1:22" ht="14.25" customHeight="1">
      <c r="A44" s="290"/>
      <c r="B44" s="117">
        <f>normal!D45</f>
        <v>57</v>
      </c>
      <c r="C44" s="118" t="str">
        <f>normal!E45</f>
        <v>グリシャ・ニアマン</v>
      </c>
      <c r="D44" s="119">
        <f>normal!F45</f>
        <v>27701</v>
      </c>
      <c r="E44" s="120">
        <f>normal!G45</f>
        <v>11571</v>
      </c>
      <c r="F44" s="121" t="str">
        <f>normal!H45</f>
        <v>ドイツ</v>
      </c>
      <c r="G44" s="117" t="str">
        <f>normal!I45</f>
        <v>　</v>
      </c>
      <c r="H44" s="117" t="str">
        <f>normal!J45</f>
        <v>　</v>
      </c>
      <c r="I44" s="121" t="str">
        <f>normal!K45</f>
        <v>スピードマン</v>
      </c>
      <c r="J44" s="117" t="str">
        <f>normal!L45</f>
        <v>　</v>
      </c>
      <c r="K44" s="117" t="str">
        <f>normal!M45</f>
        <v>　</v>
      </c>
      <c r="L44" s="117" t="str">
        <f>normal!N45</f>
        <v>　</v>
      </c>
      <c r="M44" s="117" t="str">
        <f>normal!O45</f>
        <v>　</v>
      </c>
      <c r="N44" s="122">
        <f>normal!P45</f>
        <v>87</v>
      </c>
      <c r="O44" s="276" t="str">
        <f>normal!Q45</f>
        <v>65h 51' 36"</v>
      </c>
      <c r="P44" s="281" t="str">
        <f>normal!R45</f>
        <v>+ 1h 39' 21"</v>
      </c>
      <c r="Q44" s="293"/>
      <c r="R44" s="296"/>
      <c r="S44" s="117" t="str">
        <f>normal!U45</f>
        <v>0</v>
      </c>
      <c r="T44" s="117" t="str">
        <f>normal!V45</f>
        <v>0</v>
      </c>
      <c r="U44" s="124">
        <f>normal!W45</f>
      </c>
      <c r="V44" s="125">
        <f>normal!X45</f>
      </c>
    </row>
    <row r="45" spans="1:22" ht="14.25" customHeight="1">
      <c r="A45" s="290"/>
      <c r="B45" s="117">
        <f>normal!D46</f>
        <v>58</v>
      </c>
      <c r="C45" s="118" t="str">
        <f>normal!E46</f>
        <v>ミカエル・ラスムッセン</v>
      </c>
      <c r="D45" s="119">
        <f>normal!F46</f>
        <v>27181</v>
      </c>
      <c r="E45" s="120">
        <f>normal!G46</f>
        <v>12091</v>
      </c>
      <c r="F45" s="121" t="str">
        <f>normal!H46</f>
        <v>デンマーク</v>
      </c>
      <c r="G45" s="117" t="str">
        <f>normal!I46</f>
        <v>　</v>
      </c>
      <c r="H45" s="117" t="str">
        <f>normal!J46</f>
        <v>　</v>
      </c>
      <c r="I45" s="121" t="str">
        <f>normal!K46</f>
        <v>クライマー</v>
      </c>
      <c r="J45" s="117" t="str">
        <f>normal!L46</f>
        <v>　</v>
      </c>
      <c r="K45" s="117" t="str">
        <f>normal!M46</f>
        <v>　</v>
      </c>
      <c r="L45" s="117" t="str">
        <f>normal!N46</f>
        <v>◎</v>
      </c>
      <c r="M45" s="117" t="str">
        <f>normal!O46</f>
        <v>　</v>
      </c>
      <c r="N45" s="122">
        <f>normal!P46</f>
        <v>1</v>
      </c>
      <c r="O45" s="276" t="str">
        <f>normal!Q46</f>
        <v>64h 12' 15"</v>
      </c>
      <c r="P45" s="281">
        <f>normal!R46</f>
        <v>0</v>
      </c>
      <c r="Q45" s="293"/>
      <c r="R45" s="296"/>
      <c r="S45" s="117">
        <f>normal!U46</f>
        <v>47</v>
      </c>
      <c r="T45" s="117">
        <f>normal!V46</f>
        <v>142</v>
      </c>
      <c r="U45" s="124">
        <f>normal!W46</f>
      </c>
      <c r="V45" s="125">
        <f>normal!X46</f>
        <v>1</v>
      </c>
    </row>
    <row r="46" spans="1:22" ht="14.25" customHeight="1" thickBot="1">
      <c r="A46" s="291"/>
      <c r="B46" s="126">
        <f>normal!D47</f>
        <v>59</v>
      </c>
      <c r="C46" s="127" t="str">
        <f>normal!E47</f>
        <v>ピーター・ウェーニング</v>
      </c>
      <c r="D46" s="128">
        <f>normal!F47</f>
        <v>29681</v>
      </c>
      <c r="E46" s="129">
        <f>normal!G47</f>
        <v>9591</v>
      </c>
      <c r="F46" s="130" t="str">
        <f>normal!H47</f>
        <v>オランダ</v>
      </c>
      <c r="G46" s="126" t="str">
        <f>normal!I47</f>
        <v>　</v>
      </c>
      <c r="H46" s="126" t="str">
        <f>normal!J47</f>
        <v>　</v>
      </c>
      <c r="I46" s="130" t="str">
        <f>normal!K47</f>
        <v>スピードマン</v>
      </c>
      <c r="J46" s="126" t="str">
        <f>normal!L47</f>
        <v>　</v>
      </c>
      <c r="K46" s="126" t="str">
        <f>normal!M47</f>
        <v>　</v>
      </c>
      <c r="L46" s="126" t="str">
        <f>normal!N47</f>
        <v>　</v>
      </c>
      <c r="M46" s="126" t="str">
        <f>normal!O47</f>
        <v>　</v>
      </c>
      <c r="N46" s="131">
        <f>normal!P47</f>
        <v>141</v>
      </c>
      <c r="O46" s="277" t="str">
        <f>normal!Q47</f>
        <v>66h 26' 06"</v>
      </c>
      <c r="P46" s="282" t="str">
        <f>normal!R47</f>
        <v>+ 2h 13' 51"</v>
      </c>
      <c r="Q46" s="294"/>
      <c r="R46" s="297"/>
      <c r="S46" s="126" t="str">
        <f>normal!U47</f>
        <v>0</v>
      </c>
      <c r="T46" s="126" t="str">
        <f>normal!V47</f>
        <v>0</v>
      </c>
      <c r="U46" s="133">
        <f>normal!W47</f>
      </c>
      <c r="V46" s="134">
        <f>normal!X47</f>
      </c>
    </row>
    <row r="47" spans="1:22" ht="14.25" customHeight="1" thickTop="1">
      <c r="A47" s="289" t="s">
        <v>365</v>
      </c>
      <c r="B47" s="135">
        <f>normal!D48</f>
        <v>61</v>
      </c>
      <c r="C47" s="136" t="str">
        <f>normal!E48</f>
        <v>クリストフ・モロー</v>
      </c>
      <c r="D47" s="137">
        <f>normal!F48</f>
        <v>26035</v>
      </c>
      <c r="E47" s="138">
        <f>normal!G48</f>
        <v>13237</v>
      </c>
      <c r="F47" s="139" t="str">
        <f>normal!H48</f>
        <v>フランス</v>
      </c>
      <c r="G47" s="135" t="str">
        <f>normal!I48</f>
        <v>○</v>
      </c>
      <c r="H47" s="135" t="str">
        <f>normal!J48</f>
        <v>○</v>
      </c>
      <c r="I47" s="139" t="str">
        <f>normal!K48</f>
        <v>オールラウンダー</v>
      </c>
      <c r="J47" s="135" t="str">
        <f>normal!L48</f>
        <v>○</v>
      </c>
      <c r="K47" s="135" t="str">
        <f>normal!M48</f>
        <v>　</v>
      </c>
      <c r="L47" s="135" t="str">
        <f>normal!N48</f>
        <v>　</v>
      </c>
      <c r="M47" s="135" t="str">
        <f>normal!O48</f>
        <v>　</v>
      </c>
      <c r="N47" s="140">
        <f>normal!P48</f>
        <v>42</v>
      </c>
      <c r="O47" s="278" t="str">
        <f>normal!Q48</f>
        <v>65h 00' 28"</v>
      </c>
      <c r="P47" s="283" t="str">
        <f>normal!R48</f>
        <v>+ 48' 13"</v>
      </c>
      <c r="Q47" s="292">
        <f>normal!S48</f>
      </c>
      <c r="R47" s="295">
        <f>normal!T48</f>
      </c>
      <c r="S47" s="135">
        <f>normal!U48</f>
        <v>25</v>
      </c>
      <c r="T47" s="135">
        <f>normal!V48</f>
        <v>43</v>
      </c>
      <c r="U47" s="142">
        <f>normal!W48</f>
      </c>
      <c r="V47" s="143">
        <f>normal!X48</f>
        <v>2</v>
      </c>
    </row>
    <row r="48" spans="1:22" ht="14.25" customHeight="1">
      <c r="A48" s="290"/>
      <c r="B48" s="117">
        <f>normal!D49</f>
        <v>62</v>
      </c>
      <c r="C48" s="118" t="str">
        <f>normal!E49</f>
        <v>ホセルイス・アリエッタ</v>
      </c>
      <c r="D48" s="119">
        <f>normal!F49</f>
        <v>26099</v>
      </c>
      <c r="E48" s="120">
        <f>normal!G49</f>
        <v>13173</v>
      </c>
      <c r="F48" s="121" t="str">
        <f>normal!H49</f>
        <v>スペイン</v>
      </c>
      <c r="G48" s="117" t="str">
        <f>normal!I49</f>
        <v>　</v>
      </c>
      <c r="H48" s="135" t="str">
        <f>normal!J49</f>
        <v>　</v>
      </c>
      <c r="I48" s="139" t="str">
        <f>normal!K49</f>
        <v>スピードマン</v>
      </c>
      <c r="J48" s="135" t="str">
        <f>normal!L49</f>
        <v>　</v>
      </c>
      <c r="K48" s="135" t="str">
        <f>normal!M49</f>
        <v>　</v>
      </c>
      <c r="L48" s="135" t="str">
        <f>normal!N49</f>
        <v>　</v>
      </c>
      <c r="M48" s="117" t="str">
        <f>normal!O49</f>
        <v>　</v>
      </c>
      <c r="N48" s="122">
        <f>normal!P49</f>
        <v>72</v>
      </c>
      <c r="O48" s="276" t="str">
        <f>normal!Q49</f>
        <v>65h 37' 30"</v>
      </c>
      <c r="P48" s="281" t="str">
        <f>normal!R49</f>
        <v>+ 1h 25' 15"</v>
      </c>
      <c r="Q48" s="293"/>
      <c r="R48" s="296"/>
      <c r="S48" s="117" t="str">
        <f>normal!U49</f>
        <v>0</v>
      </c>
      <c r="T48" s="117" t="str">
        <f>normal!V49</f>
        <v>0</v>
      </c>
      <c r="U48" s="124">
        <f>normal!W49</f>
      </c>
      <c r="V48" s="125">
        <f>normal!X49</f>
        <v>2</v>
      </c>
    </row>
    <row r="49" spans="1:22" ht="14.25" customHeight="1">
      <c r="A49" s="290"/>
      <c r="B49" s="117">
        <f>normal!D50</f>
        <v>63</v>
      </c>
      <c r="C49" s="118" t="str">
        <f>normal!E50</f>
        <v>シルヴァン・カルザッティ</v>
      </c>
      <c r="D49" s="119">
        <f>normal!F50</f>
        <v>29037</v>
      </c>
      <c r="E49" s="120">
        <f>normal!G50</f>
        <v>10235</v>
      </c>
      <c r="F49" s="121" t="str">
        <f>normal!H50</f>
        <v>フランス</v>
      </c>
      <c r="G49" s="117" t="str">
        <f>normal!I50</f>
        <v>　</v>
      </c>
      <c r="H49" s="135" t="str">
        <f>normal!J50</f>
        <v>　</v>
      </c>
      <c r="I49" s="139" t="str">
        <f>normal!K50</f>
        <v>クライマー</v>
      </c>
      <c r="J49" s="135" t="str">
        <f>normal!L50</f>
        <v>　</v>
      </c>
      <c r="K49" s="135" t="str">
        <f>normal!M50</f>
        <v>　</v>
      </c>
      <c r="L49" s="135" t="str">
        <f>normal!N50</f>
        <v>　</v>
      </c>
      <c r="M49" s="117" t="str">
        <f>normal!O50</f>
        <v>　</v>
      </c>
      <c r="N49" s="122">
        <f>normal!P50</f>
      </c>
      <c r="O49" s="276">
        <f>normal!Q50</f>
      </c>
      <c r="P49" s="281">
        <f>normal!R50</f>
      </c>
      <c r="Q49" s="293"/>
      <c r="R49" s="296"/>
      <c r="S49" s="117" t="str">
        <f>normal!U50</f>
        <v>0</v>
      </c>
      <c r="T49" s="117" t="str">
        <f>normal!V50</f>
        <v>0</v>
      </c>
      <c r="U49" s="124">
        <f>normal!W50</f>
      </c>
      <c r="V49" s="125">
        <f>normal!X50</f>
      </c>
    </row>
    <row r="50" spans="1:22" ht="14.25" customHeight="1">
      <c r="A50" s="290"/>
      <c r="B50" s="117">
        <f>normal!D51</f>
        <v>64</v>
      </c>
      <c r="C50" s="118" t="str">
        <f>normal!E51</f>
        <v>シリル・デッセル</v>
      </c>
      <c r="D50" s="119">
        <f>normal!F51</f>
        <v>27362</v>
      </c>
      <c r="E50" s="120">
        <f>normal!G51</f>
        <v>11910</v>
      </c>
      <c r="F50" s="121" t="str">
        <f>normal!H51</f>
        <v>フランス</v>
      </c>
      <c r="G50" s="117" t="str">
        <f>normal!I51</f>
        <v>　</v>
      </c>
      <c r="H50" s="135" t="str">
        <f>normal!J51</f>
        <v>　</v>
      </c>
      <c r="I50" s="139" t="str">
        <f>normal!K51</f>
        <v>クライマー</v>
      </c>
      <c r="J50" s="135" t="str">
        <f>normal!L51</f>
        <v>　</v>
      </c>
      <c r="K50" s="135" t="str">
        <f>normal!M51</f>
        <v>　</v>
      </c>
      <c r="L50" s="135" t="str">
        <f>normal!N51</f>
        <v>○</v>
      </c>
      <c r="M50" s="117" t="str">
        <f>normal!O51</f>
        <v>　</v>
      </c>
      <c r="N50" s="122">
        <f>normal!P51</f>
        <v>150</v>
      </c>
      <c r="O50" s="276" t="str">
        <f>normal!Q51</f>
        <v>66h 31' 47"</v>
      </c>
      <c r="P50" s="281" t="str">
        <f>normal!R51</f>
        <v>+ 2h 19' 32"</v>
      </c>
      <c r="Q50" s="293"/>
      <c r="R50" s="296"/>
      <c r="S50" s="117" t="str">
        <f>normal!U51</f>
        <v>0</v>
      </c>
      <c r="T50" s="117" t="str">
        <f>normal!V51</f>
        <v>0</v>
      </c>
      <c r="U50" s="124">
        <f>normal!W51</f>
      </c>
      <c r="V50" s="125">
        <f>normal!X51</f>
      </c>
    </row>
    <row r="51" spans="1:22" ht="14.25" customHeight="1">
      <c r="A51" s="290"/>
      <c r="B51" s="117">
        <f>normal!D52</f>
        <v>65</v>
      </c>
      <c r="C51" s="118" t="str">
        <f>normal!E52</f>
        <v>マルティン・エルミガー</v>
      </c>
      <c r="D51" s="119">
        <f>normal!F52</f>
        <v>29893</v>
      </c>
      <c r="E51" s="120">
        <f>normal!G52</f>
        <v>9379</v>
      </c>
      <c r="F51" s="121" t="str">
        <f>normal!H52</f>
        <v>スイス</v>
      </c>
      <c r="G51" s="117" t="str">
        <f>normal!I52</f>
        <v>　</v>
      </c>
      <c r="H51" s="135" t="str">
        <f>normal!J52</f>
        <v>　</v>
      </c>
      <c r="I51" s="139" t="str">
        <f>normal!K52</f>
        <v>パンチャー</v>
      </c>
      <c r="J51" s="135" t="str">
        <f>normal!L52</f>
        <v>　</v>
      </c>
      <c r="K51" s="135" t="str">
        <f>normal!M52</f>
        <v>　</v>
      </c>
      <c r="L51" s="135" t="str">
        <f>normal!N52</f>
        <v>　</v>
      </c>
      <c r="M51" s="117" t="str">
        <f>normal!O52</f>
        <v>　</v>
      </c>
      <c r="N51" s="122">
        <f>normal!P52</f>
        <v>88</v>
      </c>
      <c r="O51" s="276" t="str">
        <f>normal!Q52</f>
        <v>65h 53' 12"</v>
      </c>
      <c r="P51" s="281" t="str">
        <f>normal!R52</f>
        <v>+ 1h 40' 57"</v>
      </c>
      <c r="Q51" s="293"/>
      <c r="R51" s="296"/>
      <c r="S51" s="117">
        <f>normal!U52</f>
        <v>33</v>
      </c>
      <c r="T51" s="117">
        <f>normal!V52</f>
        <v>12</v>
      </c>
      <c r="U51" s="124">
        <f>normal!W52</f>
      </c>
      <c r="V51" s="125">
        <f>normal!X52</f>
      </c>
    </row>
    <row r="52" spans="1:22" ht="14.25" customHeight="1">
      <c r="A52" s="290"/>
      <c r="B52" s="117">
        <f>normal!D53</f>
        <v>66</v>
      </c>
      <c r="C52" s="118" t="str">
        <f>normal!E53</f>
        <v>ジョン・ガドレ</v>
      </c>
      <c r="D52" s="119">
        <f>normal!F53</f>
        <v>28967</v>
      </c>
      <c r="E52" s="120">
        <f>normal!G53</f>
        <v>10305</v>
      </c>
      <c r="F52" s="121" t="str">
        <f>normal!H53</f>
        <v>フランス</v>
      </c>
      <c r="G52" s="117" t="str">
        <f>normal!I53</f>
        <v>　</v>
      </c>
      <c r="H52" s="135" t="str">
        <f>normal!J53</f>
        <v>　</v>
      </c>
      <c r="I52" s="139" t="str">
        <f>normal!K53</f>
        <v>クライマー</v>
      </c>
      <c r="J52" s="135" t="str">
        <f>normal!L53</f>
        <v>　</v>
      </c>
      <c r="K52" s="135" t="str">
        <f>normal!M53</f>
        <v>　</v>
      </c>
      <c r="L52" s="135" t="str">
        <f>normal!N53</f>
        <v>　</v>
      </c>
      <c r="M52" s="117" t="str">
        <f>normal!O53</f>
        <v>　</v>
      </c>
      <c r="N52" s="122">
        <f>normal!P53</f>
        <v>59</v>
      </c>
      <c r="O52" s="276" t="str">
        <f>normal!Q53</f>
        <v>65h 26' 42"</v>
      </c>
      <c r="P52" s="281" t="str">
        <f>normal!R53</f>
        <v>+ 1h 14' 27"</v>
      </c>
      <c r="Q52" s="293"/>
      <c r="R52" s="296"/>
      <c r="S52" s="117" t="str">
        <f>normal!U53</f>
        <v>0</v>
      </c>
      <c r="T52" s="117" t="str">
        <f>normal!V53</f>
        <v>0</v>
      </c>
      <c r="U52" s="124">
        <f>normal!W53</f>
      </c>
      <c r="V52" s="125">
        <f>normal!X53</f>
      </c>
    </row>
    <row r="53" spans="1:22" ht="14.25" customHeight="1">
      <c r="A53" s="290"/>
      <c r="B53" s="117">
        <f>normal!D54</f>
        <v>67</v>
      </c>
      <c r="C53" s="118" t="str">
        <f>normal!E54</f>
        <v>サイモン・ジェランス</v>
      </c>
      <c r="D53" s="119">
        <f>normal!F54</f>
        <v>29357</v>
      </c>
      <c r="E53" s="120">
        <f>normal!G54</f>
        <v>9915</v>
      </c>
      <c r="F53" s="121" t="str">
        <f>normal!H54</f>
        <v>オーストラリア</v>
      </c>
      <c r="G53" s="117" t="str">
        <f>normal!I54</f>
        <v>　</v>
      </c>
      <c r="H53" s="135" t="str">
        <f>normal!J54</f>
        <v>　</v>
      </c>
      <c r="I53" s="139" t="str">
        <f>normal!K54</f>
        <v>パンチャー</v>
      </c>
      <c r="J53" s="135" t="str">
        <f>normal!L54</f>
        <v>　</v>
      </c>
      <c r="K53" s="135" t="str">
        <f>normal!M54</f>
        <v>　</v>
      </c>
      <c r="L53" s="135" t="str">
        <f>normal!N54</f>
        <v>　</v>
      </c>
      <c r="M53" s="117" t="str">
        <f>normal!O54</f>
        <v>　</v>
      </c>
      <c r="N53" s="122">
        <f>normal!P54</f>
        <v>99</v>
      </c>
      <c r="O53" s="276" t="str">
        <f>normal!Q54</f>
        <v>66h 06' 14"</v>
      </c>
      <c r="P53" s="281" t="str">
        <f>normal!R54</f>
        <v>+ 1h 53' 59"</v>
      </c>
      <c r="Q53" s="293"/>
      <c r="R53" s="296"/>
      <c r="S53" s="117" t="str">
        <f>normal!U54</f>
        <v>0</v>
      </c>
      <c r="T53" s="117" t="str">
        <f>normal!V54</f>
        <v>0</v>
      </c>
      <c r="U53" s="124">
        <f>normal!W54</f>
      </c>
      <c r="V53" s="125">
        <f>normal!X54</f>
      </c>
    </row>
    <row r="54" spans="1:22" ht="14.25" customHeight="1">
      <c r="A54" s="290"/>
      <c r="B54" s="117">
        <f>normal!D55</f>
        <v>68</v>
      </c>
      <c r="C54" s="118" t="str">
        <f>normal!E55</f>
        <v>ステファン・グベール</v>
      </c>
      <c r="D54" s="119">
        <f>normal!F55</f>
        <v>25640</v>
      </c>
      <c r="E54" s="120">
        <f>normal!G55</f>
        <v>13632</v>
      </c>
      <c r="F54" s="121" t="str">
        <f>normal!H55</f>
        <v>フランス</v>
      </c>
      <c r="G54" s="117" t="str">
        <f>normal!I55</f>
        <v>　</v>
      </c>
      <c r="H54" s="135" t="str">
        <f>normal!J55</f>
        <v>　</v>
      </c>
      <c r="I54" s="139" t="str">
        <f>normal!K55</f>
        <v>クライマー</v>
      </c>
      <c r="J54" s="135" t="str">
        <f>normal!L55</f>
        <v>　</v>
      </c>
      <c r="K54" s="135" t="str">
        <f>normal!M55</f>
        <v>　</v>
      </c>
      <c r="L54" s="135" t="str">
        <f>normal!N55</f>
        <v>　</v>
      </c>
      <c r="M54" s="117" t="str">
        <f>normal!O55</f>
        <v>　</v>
      </c>
      <c r="N54" s="122">
        <f>normal!P55</f>
        <v>44</v>
      </c>
      <c r="O54" s="276" t="str">
        <f>normal!Q55</f>
        <v>65h 02' 49"</v>
      </c>
      <c r="P54" s="281" t="str">
        <f>normal!R55</f>
        <v>+ 50' 34"</v>
      </c>
      <c r="Q54" s="293"/>
      <c r="R54" s="296"/>
      <c r="S54" s="117">
        <f>normal!U55</f>
        <v>2</v>
      </c>
      <c r="T54" s="117">
        <f>normal!V55</f>
        <v>20</v>
      </c>
      <c r="U54" s="124">
        <f>normal!W55</f>
      </c>
      <c r="V54" s="125">
        <f>normal!X55</f>
        <v>1</v>
      </c>
    </row>
    <row r="55" spans="1:22" ht="14.25" customHeight="1" thickBot="1">
      <c r="A55" s="291"/>
      <c r="B55" s="126">
        <f>normal!D56</f>
        <v>69</v>
      </c>
      <c r="C55" s="127" t="str">
        <f>normal!E56</f>
        <v>リュドヴィク・テュルパン</v>
      </c>
      <c r="D55" s="128">
        <f>normal!F56</f>
        <v>27475</v>
      </c>
      <c r="E55" s="129">
        <f>normal!G56</f>
        <v>11797</v>
      </c>
      <c r="F55" s="130" t="str">
        <f>normal!H56</f>
        <v>フランス</v>
      </c>
      <c r="G55" s="126" t="str">
        <f>normal!I56</f>
        <v>　</v>
      </c>
      <c r="H55" s="126" t="str">
        <f>normal!J56</f>
        <v>　</v>
      </c>
      <c r="I55" s="130" t="str">
        <f>normal!K56</f>
        <v>クライマー</v>
      </c>
      <c r="J55" s="126" t="str">
        <f>normal!L56</f>
        <v>　</v>
      </c>
      <c r="K55" s="126" t="str">
        <f>normal!M56</f>
        <v>　</v>
      </c>
      <c r="L55" s="126" t="str">
        <f>normal!N56</f>
        <v>　</v>
      </c>
      <c r="M55" s="126" t="str">
        <f>normal!O56</f>
        <v>　</v>
      </c>
      <c r="N55" s="131">
        <f>normal!P56</f>
        <v>48</v>
      </c>
      <c r="O55" s="277" t="str">
        <f>normal!Q56</f>
        <v>65h 10' 04"</v>
      </c>
      <c r="P55" s="282" t="str">
        <f>normal!R56</f>
        <v>+ 57' 49"</v>
      </c>
      <c r="Q55" s="294"/>
      <c r="R55" s="297"/>
      <c r="S55" s="126" t="str">
        <f>normal!U56</f>
        <v>0</v>
      </c>
      <c r="T55" s="126" t="str">
        <f>normal!V56</f>
        <v>0</v>
      </c>
      <c r="U55" s="133">
        <f>normal!W56</f>
      </c>
      <c r="V55" s="134">
        <f>normal!X56</f>
      </c>
    </row>
    <row r="56" spans="1:22" ht="14.25" customHeight="1" thickTop="1">
      <c r="A56" s="289" t="s">
        <v>366</v>
      </c>
      <c r="B56" s="135">
        <f>normal!D57</f>
        <v>71</v>
      </c>
      <c r="C56" s="136" t="str">
        <f>normal!E57</f>
        <v>アイマル・スベルディア</v>
      </c>
      <c r="D56" s="137">
        <f>normal!F57</f>
        <v>28216</v>
      </c>
      <c r="E56" s="138">
        <f>normal!G57</f>
        <v>11056</v>
      </c>
      <c r="F56" s="139" t="str">
        <f>normal!H57</f>
        <v>スペイン</v>
      </c>
      <c r="G56" s="135" t="str">
        <f>normal!I57</f>
        <v>　</v>
      </c>
      <c r="H56" s="135" t="str">
        <f>normal!J57</f>
        <v>○</v>
      </c>
      <c r="I56" s="139" t="str">
        <f>normal!K57</f>
        <v>オールラウンダー</v>
      </c>
      <c r="J56" s="135" t="str">
        <f>normal!L57</f>
        <v>○</v>
      </c>
      <c r="K56" s="135" t="str">
        <f>normal!M57</f>
        <v>　</v>
      </c>
      <c r="L56" s="135" t="str">
        <f>normal!N57</f>
        <v>○</v>
      </c>
      <c r="M56" s="135" t="str">
        <f>normal!O57</f>
        <v>　</v>
      </c>
      <c r="N56" s="140">
        <f>normal!P57</f>
        <v>13</v>
      </c>
      <c r="O56" s="278" t="str">
        <f>normal!Q57</f>
        <v>64h 24' 30"</v>
      </c>
      <c r="P56" s="283" t="str">
        <f>normal!R57</f>
        <v>+ 12' 15"</v>
      </c>
      <c r="Q56" s="292">
        <f>normal!S57</f>
      </c>
      <c r="R56" s="295">
        <f>normal!T57</f>
      </c>
      <c r="S56" s="135">
        <f>normal!U57</f>
        <v>6</v>
      </c>
      <c r="T56" s="135" t="str">
        <f>normal!V57</f>
        <v>0</v>
      </c>
      <c r="U56" s="142">
        <f>normal!W57</f>
      </c>
      <c r="V56" s="143">
        <f>normal!X57</f>
      </c>
    </row>
    <row r="57" spans="1:22" ht="14.25" customHeight="1">
      <c r="A57" s="290"/>
      <c r="B57" s="117">
        <f>normal!D58</f>
        <v>72</v>
      </c>
      <c r="C57" s="118" t="str">
        <f>normal!E58</f>
        <v>イゴール・アントン</v>
      </c>
      <c r="D57" s="119">
        <f>normal!F58</f>
        <v>30012</v>
      </c>
      <c r="E57" s="120">
        <f>normal!G58</f>
        <v>9260</v>
      </c>
      <c r="F57" s="121" t="str">
        <f>normal!H58</f>
        <v>スペイン</v>
      </c>
      <c r="G57" s="117" t="str">
        <f>normal!I58</f>
        <v>　</v>
      </c>
      <c r="H57" s="135" t="str">
        <f>normal!J58</f>
        <v>　</v>
      </c>
      <c r="I57" s="139" t="str">
        <f>normal!K58</f>
        <v>クライマー</v>
      </c>
      <c r="J57" s="135" t="str">
        <f>normal!L58</f>
        <v>　</v>
      </c>
      <c r="K57" s="135" t="str">
        <f>normal!M58</f>
        <v>　</v>
      </c>
      <c r="L57" s="135" t="str">
        <f>normal!N58</f>
        <v>　</v>
      </c>
      <c r="M57" s="117" t="str">
        <f>normal!O58</f>
        <v>○</v>
      </c>
      <c r="N57" s="122">
        <f>normal!P58</f>
      </c>
      <c r="O57" s="276">
        <f>normal!Q58</f>
      </c>
      <c r="P57" s="281">
        <f>normal!R58</f>
      </c>
      <c r="Q57" s="293"/>
      <c r="R57" s="296"/>
      <c r="S57" s="117" t="str">
        <f>normal!U58</f>
        <v>0</v>
      </c>
      <c r="T57" s="117" t="str">
        <f>normal!V58</f>
        <v>0</v>
      </c>
      <c r="U57" s="124">
        <f>normal!W58</f>
      </c>
      <c r="V57" s="125">
        <f>normal!X58</f>
      </c>
    </row>
    <row r="58" spans="1:22" ht="14.25" customHeight="1">
      <c r="A58" s="290"/>
      <c r="B58" s="117">
        <f>normal!D59</f>
        <v>73</v>
      </c>
      <c r="C58" s="118" t="str">
        <f>normal!E59</f>
        <v>ミケル・アスタルロサ</v>
      </c>
      <c r="D58" s="119">
        <f>normal!F59</f>
        <v>29176</v>
      </c>
      <c r="E58" s="120">
        <f>normal!G59</f>
        <v>10096</v>
      </c>
      <c r="F58" s="121" t="str">
        <f>normal!H59</f>
        <v>スペイン</v>
      </c>
      <c r="G58" s="117" t="str">
        <f>normal!I59</f>
        <v>　</v>
      </c>
      <c r="H58" s="135" t="str">
        <f>normal!J59</f>
        <v>　</v>
      </c>
      <c r="I58" s="139" t="str">
        <f>normal!K59</f>
        <v>オールラウンダー</v>
      </c>
      <c r="J58" s="135" t="str">
        <f>normal!L59</f>
        <v>　</v>
      </c>
      <c r="K58" s="135" t="str">
        <f>normal!M59</f>
        <v>　</v>
      </c>
      <c r="L58" s="135" t="str">
        <f>normal!N59</f>
        <v>　</v>
      </c>
      <c r="M58" s="117" t="str">
        <f>normal!O59</f>
        <v>　</v>
      </c>
      <c r="N58" s="122">
        <f>normal!P59</f>
        <v>8</v>
      </c>
      <c r="O58" s="276" t="str">
        <f>normal!Q59</f>
        <v>64h 20' 40"</v>
      </c>
      <c r="P58" s="281" t="str">
        <f>normal!R59</f>
        <v>+ 08' 25"</v>
      </c>
      <c r="Q58" s="293"/>
      <c r="R58" s="296"/>
      <c r="S58" s="117">
        <f>normal!U59</f>
        <v>20</v>
      </c>
      <c r="T58" s="117">
        <f>normal!V59</f>
        <v>51</v>
      </c>
      <c r="U58" s="124">
        <f>normal!W59</f>
      </c>
      <c r="V58" s="125">
        <f>normal!X59</f>
        <v>1</v>
      </c>
    </row>
    <row r="59" spans="1:22" ht="14.25" customHeight="1">
      <c r="A59" s="290"/>
      <c r="B59" s="117">
        <f>normal!D60</f>
        <v>74</v>
      </c>
      <c r="C59" s="118" t="str">
        <f>normal!E60</f>
        <v>ホルへ・アサンサ</v>
      </c>
      <c r="D59" s="119">
        <f>normal!F60</f>
        <v>30118</v>
      </c>
      <c r="E59" s="120">
        <f>normal!G60</f>
        <v>9154</v>
      </c>
      <c r="F59" s="121" t="str">
        <f>normal!H60</f>
        <v>スペイン</v>
      </c>
      <c r="G59" s="117" t="str">
        <f>normal!I60</f>
        <v>　</v>
      </c>
      <c r="H59" s="135" t="str">
        <f>normal!J60</f>
        <v>　</v>
      </c>
      <c r="I59" s="139" t="str">
        <f>normal!K60</f>
        <v>スピードマン</v>
      </c>
      <c r="J59" s="135" t="str">
        <f>normal!L60</f>
        <v>　</v>
      </c>
      <c r="K59" s="135" t="str">
        <f>normal!M60</f>
        <v>　</v>
      </c>
      <c r="L59" s="135" t="str">
        <f>normal!N60</f>
        <v>　</v>
      </c>
      <c r="M59" s="117" t="str">
        <f>normal!O60</f>
        <v>□</v>
      </c>
      <c r="N59" s="122">
        <f>normal!P60</f>
        <v>97</v>
      </c>
      <c r="O59" s="276" t="str">
        <f>normal!Q60</f>
        <v>66h 05' 48"</v>
      </c>
      <c r="P59" s="281" t="str">
        <f>normal!R60</f>
        <v>+ 1h 53' 33"</v>
      </c>
      <c r="Q59" s="293"/>
      <c r="R59" s="296"/>
      <c r="S59" s="117" t="str">
        <f>normal!U60</f>
        <v>0</v>
      </c>
      <c r="T59" s="117" t="str">
        <f>normal!V60</f>
        <v>0</v>
      </c>
      <c r="U59" s="124">
        <f>normal!W60</f>
        <v>11</v>
      </c>
      <c r="V59" s="125">
        <f>normal!X60</f>
        <v>1</v>
      </c>
    </row>
    <row r="60" spans="1:22" ht="14.25" customHeight="1">
      <c r="A60" s="290"/>
      <c r="B60" s="117">
        <f>normal!D61</f>
        <v>75</v>
      </c>
      <c r="C60" s="118" t="str">
        <f>normal!E61</f>
        <v>イニャキ・イサーシ</v>
      </c>
      <c r="D60" s="119">
        <f>normal!F61</f>
        <v>28235</v>
      </c>
      <c r="E60" s="120">
        <f>normal!G61</f>
        <v>11037</v>
      </c>
      <c r="F60" s="121" t="str">
        <f>normal!H61</f>
        <v>スペイン</v>
      </c>
      <c r="G60" s="117" t="str">
        <f>normal!I61</f>
        <v>　</v>
      </c>
      <c r="H60" s="135" t="str">
        <f>normal!J61</f>
        <v>　</v>
      </c>
      <c r="I60" s="139" t="str">
        <f>normal!K61</f>
        <v>スプリンター</v>
      </c>
      <c r="J60" s="135" t="str">
        <f>normal!L61</f>
        <v>　</v>
      </c>
      <c r="K60" s="135" t="str">
        <f>normal!M61</f>
        <v>○</v>
      </c>
      <c r="L60" s="135" t="str">
        <f>normal!N61</f>
        <v>　</v>
      </c>
      <c r="M60" s="117" t="str">
        <f>normal!O61</f>
        <v>　</v>
      </c>
      <c r="N60" s="122">
        <f>normal!P61</f>
        <v>111</v>
      </c>
      <c r="O60" s="276" t="str">
        <f>normal!Q61</f>
        <v>66h 15' 56"</v>
      </c>
      <c r="P60" s="281" t="str">
        <f>normal!R61</f>
        <v>+ 2h 03' 41"</v>
      </c>
      <c r="Q60" s="293"/>
      <c r="R60" s="296"/>
      <c r="S60" s="117">
        <f>normal!U61</f>
        <v>27</v>
      </c>
      <c r="T60" s="117" t="str">
        <f>normal!V61</f>
        <v>0</v>
      </c>
      <c r="U60" s="124">
        <f>normal!W61</f>
      </c>
      <c r="V60" s="125">
        <f>normal!X61</f>
      </c>
    </row>
    <row r="61" spans="1:22" ht="14.25" customHeight="1">
      <c r="A61" s="290"/>
      <c r="B61" s="117">
        <f>normal!D62</f>
        <v>76</v>
      </c>
      <c r="C61" s="118" t="str">
        <f>normal!E62</f>
        <v>イニーゴ・ランダルーチェ</v>
      </c>
      <c r="D61" s="119">
        <f>normal!F62</f>
        <v>28254</v>
      </c>
      <c r="E61" s="120">
        <f>normal!G62</f>
        <v>11018</v>
      </c>
      <c r="F61" s="121" t="str">
        <f>normal!H62</f>
        <v>スペイン</v>
      </c>
      <c r="G61" s="117" t="str">
        <f>normal!I62</f>
        <v>　</v>
      </c>
      <c r="H61" s="135" t="str">
        <f>normal!J62</f>
        <v>　</v>
      </c>
      <c r="I61" s="139" t="str">
        <f>normal!K62</f>
        <v>パンチャー</v>
      </c>
      <c r="J61" s="135" t="str">
        <f>normal!L62</f>
        <v>　</v>
      </c>
      <c r="K61" s="135" t="str">
        <f>normal!M62</f>
        <v>　</v>
      </c>
      <c r="L61" s="135" t="str">
        <f>normal!N62</f>
        <v>　</v>
      </c>
      <c r="M61" s="117" t="str">
        <f>normal!O62</f>
        <v>　</v>
      </c>
      <c r="N61" s="122">
        <f>normal!P62</f>
        <v>49</v>
      </c>
      <c r="O61" s="276" t="str">
        <f>normal!Q62</f>
        <v>65h 12' 45"</v>
      </c>
      <c r="P61" s="281" t="str">
        <f>normal!R62</f>
        <v>+ 1h 00' 30"</v>
      </c>
      <c r="Q61" s="293"/>
      <c r="R61" s="296"/>
      <c r="S61" s="117">
        <f>normal!U62</f>
        <v>20</v>
      </c>
      <c r="T61" s="117">
        <f>normal!V62</f>
        <v>26</v>
      </c>
      <c r="U61" s="124">
        <f>normal!W62</f>
      </c>
      <c r="V61" s="125">
        <f>normal!X62</f>
      </c>
    </row>
    <row r="62" spans="1:22" ht="14.25" customHeight="1">
      <c r="A62" s="290"/>
      <c r="B62" s="117">
        <f>normal!D63</f>
        <v>77</v>
      </c>
      <c r="C62" s="118" t="str">
        <f>normal!E63</f>
        <v>ルーベン・ペレス</v>
      </c>
      <c r="D62" s="119">
        <f>normal!F63</f>
        <v>29889</v>
      </c>
      <c r="E62" s="120">
        <f>normal!G63</f>
        <v>9383</v>
      </c>
      <c r="F62" s="121" t="str">
        <f>normal!H63</f>
        <v>スペイン</v>
      </c>
      <c r="G62" s="117" t="str">
        <f>normal!I63</f>
        <v>　</v>
      </c>
      <c r="H62" s="135" t="str">
        <f>normal!J63</f>
        <v>　</v>
      </c>
      <c r="I62" s="139" t="str">
        <f>normal!K63</f>
        <v>クライマー</v>
      </c>
      <c r="J62" s="135" t="str">
        <f>normal!L63</f>
        <v>　</v>
      </c>
      <c r="K62" s="135" t="str">
        <f>normal!M63</f>
        <v>　</v>
      </c>
      <c r="L62" s="135" t="str">
        <f>normal!N63</f>
        <v>　</v>
      </c>
      <c r="M62" s="117" t="str">
        <f>normal!O63</f>
        <v>　</v>
      </c>
      <c r="N62" s="122">
        <f>normal!P63</f>
        <v>74</v>
      </c>
      <c r="O62" s="276" t="str">
        <f>normal!Q63</f>
        <v>65h 40' 24"</v>
      </c>
      <c r="P62" s="281" t="str">
        <f>normal!R63</f>
        <v>+ 1h 28' 09"</v>
      </c>
      <c r="Q62" s="293"/>
      <c r="R62" s="296"/>
      <c r="S62" s="117">
        <f>normal!U63</f>
        <v>42</v>
      </c>
      <c r="T62" s="117">
        <f>normal!V63</f>
        <v>21</v>
      </c>
      <c r="U62" s="124">
        <f>normal!W63</f>
      </c>
      <c r="V62" s="125">
        <f>normal!X63</f>
        <v>2</v>
      </c>
    </row>
    <row r="63" spans="1:22" ht="14.25" customHeight="1">
      <c r="A63" s="290"/>
      <c r="B63" s="117">
        <f>normal!D64</f>
        <v>78</v>
      </c>
      <c r="C63" s="118" t="str">
        <f>normal!E64</f>
        <v>アメッツ・チュルーカ</v>
      </c>
      <c r="D63" s="119">
        <f>normal!F64</f>
        <v>30265</v>
      </c>
      <c r="E63" s="120">
        <f>normal!G64</f>
        <v>9007</v>
      </c>
      <c r="F63" s="121" t="str">
        <f>normal!H64</f>
        <v>スペイン</v>
      </c>
      <c r="G63" s="117" t="str">
        <f>normal!I64</f>
        <v>　</v>
      </c>
      <c r="H63" s="135" t="str">
        <f>normal!J64</f>
        <v>　</v>
      </c>
      <c r="I63" s="139" t="str">
        <f>normal!K64</f>
        <v>スピードマン</v>
      </c>
      <c r="J63" s="135" t="str">
        <f>normal!L64</f>
        <v>　</v>
      </c>
      <c r="K63" s="135" t="str">
        <f>normal!M64</f>
        <v>　</v>
      </c>
      <c r="L63" s="135" t="str">
        <f>normal!N64</f>
        <v>　</v>
      </c>
      <c r="M63" s="117" t="str">
        <f>normal!O64</f>
        <v>□</v>
      </c>
      <c r="N63" s="122">
        <f>normal!P64</f>
        <v>27</v>
      </c>
      <c r="O63" s="276" t="str">
        <f>normal!Q64</f>
        <v>64h 43' 56"</v>
      </c>
      <c r="P63" s="281" t="str">
        <f>normal!R64</f>
        <v>+ 31' 41"</v>
      </c>
      <c r="Q63" s="293"/>
      <c r="R63" s="296"/>
      <c r="S63" s="117">
        <f>normal!U64</f>
        <v>8</v>
      </c>
      <c r="T63" s="117">
        <f>normal!V64</f>
        <v>50</v>
      </c>
      <c r="U63" s="124">
        <f>normal!W64</f>
        <v>4</v>
      </c>
      <c r="V63" s="125">
        <f>normal!X64</f>
        <v>2</v>
      </c>
    </row>
    <row r="64" spans="1:22" ht="14.25" customHeight="1" thickBot="1">
      <c r="A64" s="291"/>
      <c r="B64" s="126">
        <f>normal!D65</f>
        <v>79</v>
      </c>
      <c r="C64" s="127" t="str">
        <f>normal!E65</f>
        <v>ゴルカ・ベルドゥーゴ</v>
      </c>
      <c r="D64" s="128">
        <f>normal!F65</f>
        <v>28798</v>
      </c>
      <c r="E64" s="129">
        <f>normal!G65</f>
        <v>10474</v>
      </c>
      <c r="F64" s="130" t="str">
        <f>normal!H65</f>
        <v>スペイン</v>
      </c>
      <c r="G64" s="126" t="str">
        <f>normal!I65</f>
        <v>　</v>
      </c>
      <c r="H64" s="126" t="str">
        <f>normal!J65</f>
        <v>　</v>
      </c>
      <c r="I64" s="130" t="str">
        <f>normal!K65</f>
        <v>スピードマン</v>
      </c>
      <c r="J64" s="126" t="str">
        <f>normal!L65</f>
        <v>　</v>
      </c>
      <c r="K64" s="126" t="str">
        <f>normal!M65</f>
        <v>　</v>
      </c>
      <c r="L64" s="126" t="str">
        <f>normal!N65</f>
        <v>　</v>
      </c>
      <c r="M64" s="126" t="str">
        <f>normal!O65</f>
        <v>　</v>
      </c>
      <c r="N64" s="131">
        <f>normal!P65</f>
        <v>64</v>
      </c>
      <c r="O64" s="277" t="str">
        <f>normal!Q65</f>
        <v>65h 31' 17"</v>
      </c>
      <c r="P64" s="282" t="str">
        <f>normal!R65</f>
        <v>+ 1h 19' 02"</v>
      </c>
      <c r="Q64" s="294"/>
      <c r="R64" s="297"/>
      <c r="S64" s="126">
        <f>normal!U65</f>
        <v>2</v>
      </c>
      <c r="T64" s="126">
        <f>normal!V65</f>
        <v>12</v>
      </c>
      <c r="U64" s="133">
        <f>normal!W65</f>
      </c>
      <c r="V64" s="134">
        <f>normal!X65</f>
        <v>2</v>
      </c>
    </row>
    <row r="65" spans="1:22" ht="14.25" customHeight="1" thickTop="1">
      <c r="A65" s="289" t="s">
        <v>367</v>
      </c>
      <c r="B65" s="135">
        <f>normal!D66</f>
        <v>81</v>
      </c>
      <c r="C65" s="136" t="str">
        <f>normal!E66</f>
        <v>アレッサンドロ・バッラン</v>
      </c>
      <c r="D65" s="137">
        <f>normal!F66</f>
        <v>29165</v>
      </c>
      <c r="E65" s="138">
        <f>normal!G66</f>
        <v>10107</v>
      </c>
      <c r="F65" s="139" t="str">
        <f>normal!H66</f>
        <v>イタリア</v>
      </c>
      <c r="G65" s="135" t="str">
        <f>normal!I66</f>
        <v>　</v>
      </c>
      <c r="H65" s="135" t="str">
        <f>normal!J66</f>
        <v>　</v>
      </c>
      <c r="I65" s="139" t="str">
        <f>normal!K66</f>
        <v>スピードマン</v>
      </c>
      <c r="J65" s="135" t="str">
        <f>normal!L66</f>
        <v>　</v>
      </c>
      <c r="K65" s="135" t="str">
        <f>normal!M66</f>
        <v>　</v>
      </c>
      <c r="L65" s="135" t="str">
        <f>normal!N66</f>
        <v>　</v>
      </c>
      <c r="M65" s="135" t="str">
        <f>normal!O66</f>
        <v>　</v>
      </c>
      <c r="N65" s="140">
        <f>normal!P66</f>
        <v>105</v>
      </c>
      <c r="O65" s="278" t="str">
        <f>normal!Q66</f>
        <v>66h 10' 57"</v>
      </c>
      <c r="P65" s="283" t="str">
        <f>normal!R66</f>
        <v>+ 1h 58' 42"</v>
      </c>
      <c r="Q65" s="292">
        <f>normal!S66</f>
      </c>
      <c r="R65" s="295">
        <f>normal!T66</f>
      </c>
      <c r="S65" s="135">
        <f>normal!U66</f>
        <v>22</v>
      </c>
      <c r="T65" s="135" t="str">
        <f>normal!V66</f>
        <v>0</v>
      </c>
      <c r="U65" s="142">
        <f>normal!W66</f>
      </c>
      <c r="V65" s="143">
        <f>normal!X66</f>
      </c>
    </row>
    <row r="66" spans="1:22" ht="14.25" customHeight="1">
      <c r="A66" s="290"/>
      <c r="B66" s="117">
        <f>normal!D67</f>
        <v>82</v>
      </c>
      <c r="C66" s="118" t="str">
        <f>normal!E67</f>
        <v>ダニエーレ・ベンナーティ</v>
      </c>
      <c r="D66" s="119">
        <f>normal!F67</f>
        <v>29488</v>
      </c>
      <c r="E66" s="120">
        <f>normal!G67</f>
        <v>9784</v>
      </c>
      <c r="F66" s="121" t="str">
        <f>normal!H67</f>
        <v>イタリア</v>
      </c>
      <c r="G66" s="117" t="str">
        <f>normal!I67</f>
        <v>　</v>
      </c>
      <c r="H66" s="135" t="str">
        <f>normal!J67</f>
        <v>○</v>
      </c>
      <c r="I66" s="139" t="str">
        <f>normal!K67</f>
        <v>スプリンター</v>
      </c>
      <c r="J66" s="135" t="str">
        <f>normal!L67</f>
        <v>　</v>
      </c>
      <c r="K66" s="135" t="str">
        <f>normal!M67</f>
        <v>○</v>
      </c>
      <c r="L66" s="135" t="str">
        <f>normal!N67</f>
        <v>　</v>
      </c>
      <c r="M66" s="117" t="str">
        <f>normal!O67</f>
        <v>　</v>
      </c>
      <c r="N66" s="122">
        <f>normal!P67</f>
        <v>101</v>
      </c>
      <c r="O66" s="276" t="str">
        <f>normal!Q67</f>
        <v>66h 09' 22"</v>
      </c>
      <c r="P66" s="281" t="str">
        <f>normal!R67</f>
        <v>+ 1h 57' 07"</v>
      </c>
      <c r="Q66" s="293"/>
      <c r="R66" s="296"/>
      <c r="S66" s="117">
        <f>normal!U67</f>
        <v>72</v>
      </c>
      <c r="T66" s="117" t="str">
        <f>normal!V67</f>
        <v>0</v>
      </c>
      <c r="U66" s="124">
        <f>normal!W67</f>
      </c>
      <c r="V66" s="125">
        <f>normal!X67</f>
        <v>1</v>
      </c>
    </row>
    <row r="67" spans="1:22" ht="14.25" customHeight="1">
      <c r="A67" s="290"/>
      <c r="B67" s="117">
        <f>normal!D68</f>
        <v>83</v>
      </c>
      <c r="C67" s="118" t="str">
        <f>normal!E68</f>
        <v>パオロ・ボッソーニ</v>
      </c>
      <c r="D67" s="119">
        <f>normal!F68</f>
        <v>27943</v>
      </c>
      <c r="E67" s="120">
        <f>normal!G68</f>
        <v>11329</v>
      </c>
      <c r="F67" s="121" t="str">
        <f>normal!H68</f>
        <v>イタリア</v>
      </c>
      <c r="G67" s="117" t="str">
        <f>normal!I68</f>
        <v>　</v>
      </c>
      <c r="H67" s="135" t="str">
        <f>normal!J68</f>
        <v>　</v>
      </c>
      <c r="I67" s="139" t="str">
        <f>normal!K68</f>
        <v>スプリンター</v>
      </c>
      <c r="J67" s="135" t="str">
        <f>normal!L68</f>
        <v>　</v>
      </c>
      <c r="K67" s="135" t="str">
        <f>normal!M68</f>
        <v>　</v>
      </c>
      <c r="L67" s="135" t="str">
        <f>normal!N68</f>
        <v>　</v>
      </c>
      <c r="M67" s="117" t="str">
        <f>normal!O68</f>
        <v>　</v>
      </c>
      <c r="N67" s="122">
        <f>normal!P68</f>
        <v>103</v>
      </c>
      <c r="O67" s="276" t="str">
        <f>normal!Q68</f>
        <v>66h 10' 20"</v>
      </c>
      <c r="P67" s="281" t="str">
        <f>normal!R68</f>
        <v>+ 1h 58' 05"</v>
      </c>
      <c r="Q67" s="293"/>
      <c r="R67" s="296"/>
      <c r="S67" s="117">
        <f>normal!U68</f>
        <v>43</v>
      </c>
      <c r="T67" s="117" t="str">
        <f>normal!V68</f>
        <v>0</v>
      </c>
      <c r="U67" s="124">
        <f>normal!W68</f>
      </c>
      <c r="V67" s="125">
        <f>normal!X68</f>
        <v>1</v>
      </c>
    </row>
    <row r="68" spans="1:22" ht="14.25" customHeight="1">
      <c r="A68" s="290"/>
      <c r="B68" s="117">
        <f>normal!D69</f>
        <v>84</v>
      </c>
      <c r="C68" s="118" t="str">
        <f>normal!E69</f>
        <v>マルツィオ・ブルセギン</v>
      </c>
      <c r="D68" s="119">
        <f>normal!F69</f>
        <v>27195</v>
      </c>
      <c r="E68" s="120">
        <f>normal!G69</f>
        <v>12077</v>
      </c>
      <c r="F68" s="121" t="str">
        <f>normal!H69</f>
        <v>イタリア</v>
      </c>
      <c r="G68" s="117" t="str">
        <f>normal!I69</f>
        <v>　</v>
      </c>
      <c r="H68" s="135" t="str">
        <f>normal!J69</f>
        <v>　</v>
      </c>
      <c r="I68" s="139" t="str">
        <f>normal!K69</f>
        <v>オールラウンダー</v>
      </c>
      <c r="J68" s="135" t="str">
        <f>normal!L69</f>
        <v>　</v>
      </c>
      <c r="K68" s="135" t="str">
        <f>normal!M69</f>
        <v>　</v>
      </c>
      <c r="L68" s="135" t="str">
        <f>normal!N69</f>
        <v>　</v>
      </c>
      <c r="M68" s="117" t="str">
        <f>normal!O69</f>
        <v>　</v>
      </c>
      <c r="N68" s="122">
        <f>normal!P69</f>
        <v>62</v>
      </c>
      <c r="O68" s="276" t="str">
        <f>normal!Q69</f>
        <v>65h 29' 29"</v>
      </c>
      <c r="P68" s="281" t="str">
        <f>normal!R69</f>
        <v>+ 1h 17' 14"</v>
      </c>
      <c r="Q68" s="293"/>
      <c r="R68" s="296"/>
      <c r="S68" s="117" t="str">
        <f>normal!U69</f>
        <v>0</v>
      </c>
      <c r="T68" s="117" t="str">
        <f>normal!V69</f>
        <v>0</v>
      </c>
      <c r="U68" s="124">
        <f>normal!W69</f>
      </c>
      <c r="V68" s="125">
        <f>normal!X69</f>
        <v>1</v>
      </c>
    </row>
    <row r="69" spans="1:22" ht="14.25" customHeight="1">
      <c r="A69" s="290"/>
      <c r="B69" s="117">
        <f>normal!D70</f>
        <v>85</v>
      </c>
      <c r="C69" s="118" t="str">
        <f>normal!E70</f>
        <v>クラウディオ・コリオーニ</v>
      </c>
      <c r="D69" s="119">
        <f>normal!F70</f>
        <v>30311</v>
      </c>
      <c r="E69" s="120">
        <f>normal!G70</f>
        <v>8961</v>
      </c>
      <c r="F69" s="121" t="str">
        <f>normal!H70</f>
        <v>イタリア</v>
      </c>
      <c r="G69" s="117" t="str">
        <f>normal!I70</f>
        <v>　</v>
      </c>
      <c r="H69" s="135" t="str">
        <f>normal!J70</f>
        <v>　</v>
      </c>
      <c r="I69" s="139" t="str">
        <f>normal!K70</f>
        <v>オールラウンダー</v>
      </c>
      <c r="J69" s="135" t="str">
        <f>normal!L70</f>
        <v>　</v>
      </c>
      <c r="K69" s="135" t="str">
        <f>normal!M70</f>
        <v>　</v>
      </c>
      <c r="L69" s="135" t="str">
        <f>normal!N70</f>
        <v>　</v>
      </c>
      <c r="M69" s="117" t="str">
        <f>normal!O70</f>
        <v>□</v>
      </c>
      <c r="N69" s="122">
        <f>normal!P70</f>
        <v>133</v>
      </c>
      <c r="O69" s="276" t="str">
        <f>normal!Q70</f>
        <v>66h 24' 02"</v>
      </c>
      <c r="P69" s="281" t="str">
        <f>normal!R70</f>
        <v>+ 2h 11' 47"</v>
      </c>
      <c r="Q69" s="293"/>
      <c r="R69" s="296"/>
      <c r="S69" s="117">
        <f>normal!U70</f>
        <v>21</v>
      </c>
      <c r="T69" s="117" t="str">
        <f>normal!V70</f>
        <v>0</v>
      </c>
      <c r="U69" s="124">
        <f>normal!W70</f>
        <v>17</v>
      </c>
      <c r="V69" s="125">
        <f>normal!X70</f>
      </c>
    </row>
    <row r="70" spans="1:22" ht="14.25" customHeight="1">
      <c r="A70" s="290"/>
      <c r="B70" s="117">
        <f>normal!D71</f>
        <v>86</v>
      </c>
      <c r="C70" s="118" t="str">
        <f>normal!E71</f>
        <v>ダニーロ・ナポリターノ</v>
      </c>
      <c r="D70" s="119">
        <f>normal!F71</f>
        <v>29617</v>
      </c>
      <c r="E70" s="120">
        <f>normal!G71</f>
        <v>9655</v>
      </c>
      <c r="F70" s="121" t="str">
        <f>normal!H71</f>
        <v>イタリア</v>
      </c>
      <c r="G70" s="117" t="str">
        <f>normal!I71</f>
        <v>　</v>
      </c>
      <c r="H70" s="135" t="str">
        <f>normal!J71</f>
        <v>　</v>
      </c>
      <c r="I70" s="139" t="str">
        <f>normal!K71</f>
        <v>スプリンター</v>
      </c>
      <c r="J70" s="135" t="str">
        <f>normal!L71</f>
        <v>　</v>
      </c>
      <c r="K70" s="135" t="str">
        <f>normal!M71</f>
        <v>○</v>
      </c>
      <c r="L70" s="135" t="str">
        <f>normal!N71</f>
        <v>　</v>
      </c>
      <c r="M70" s="117" t="str">
        <f>normal!O71</f>
        <v>　</v>
      </c>
      <c r="N70" s="122">
        <f>normal!P71</f>
      </c>
      <c r="O70" s="276">
        <f>normal!Q71</f>
      </c>
      <c r="P70" s="281">
        <f>normal!R71</f>
      </c>
      <c r="Q70" s="293"/>
      <c r="R70" s="296"/>
      <c r="S70" s="117" t="str">
        <f>normal!U71</f>
        <v>0</v>
      </c>
      <c r="T70" s="117" t="str">
        <f>normal!V71</f>
        <v>0</v>
      </c>
      <c r="U70" s="124">
        <f>normal!W71</f>
      </c>
      <c r="V70" s="125">
        <f>normal!X71</f>
      </c>
    </row>
    <row r="71" spans="1:22" ht="14.25" customHeight="1">
      <c r="A71" s="290"/>
      <c r="B71" s="117">
        <f>normal!D72</f>
        <v>87</v>
      </c>
      <c r="C71" s="118" t="str">
        <f>normal!E72</f>
        <v>ダニエーレ・リーギ</v>
      </c>
      <c r="D71" s="119">
        <f>normal!F72</f>
        <v>27847</v>
      </c>
      <c r="E71" s="120">
        <f>normal!G72</f>
        <v>11425</v>
      </c>
      <c r="F71" s="121" t="str">
        <f>normal!H72</f>
        <v>イタリア</v>
      </c>
      <c r="G71" s="117" t="str">
        <f>normal!I72</f>
        <v>　</v>
      </c>
      <c r="H71" s="135" t="str">
        <f>normal!J72</f>
        <v>　</v>
      </c>
      <c r="I71" s="139" t="str">
        <f>normal!K72</f>
        <v>スピードマン</v>
      </c>
      <c r="J71" s="135" t="str">
        <f>normal!L72</f>
        <v>　</v>
      </c>
      <c r="K71" s="135" t="str">
        <f>normal!M72</f>
        <v>　</v>
      </c>
      <c r="L71" s="135" t="str">
        <f>normal!N72</f>
        <v>　</v>
      </c>
      <c r="M71" s="117" t="str">
        <f>normal!O72</f>
        <v>　</v>
      </c>
      <c r="N71" s="122">
        <f>normal!P72</f>
        <v>114</v>
      </c>
      <c r="O71" s="276" t="str">
        <f>normal!Q72</f>
        <v>66h 19' 12"</v>
      </c>
      <c r="P71" s="281" t="str">
        <f>normal!R72</f>
        <v>+ 2h 06' 57"</v>
      </c>
      <c r="Q71" s="293"/>
      <c r="R71" s="296"/>
      <c r="S71" s="117" t="str">
        <f>normal!U72</f>
        <v>0</v>
      </c>
      <c r="T71" s="117" t="str">
        <f>normal!V72</f>
        <v>0</v>
      </c>
      <c r="U71" s="124">
        <f>normal!W72</f>
      </c>
      <c r="V71" s="125">
        <f>normal!X72</f>
      </c>
    </row>
    <row r="72" spans="1:22" ht="14.25" customHeight="1">
      <c r="A72" s="290"/>
      <c r="B72" s="117">
        <f>normal!D73</f>
        <v>88</v>
      </c>
      <c r="C72" s="118" t="str">
        <f>normal!E73</f>
        <v>タデイ・ヴァリャベッチ</v>
      </c>
      <c r="D72" s="119">
        <f>normal!F73</f>
        <v>28198</v>
      </c>
      <c r="E72" s="120">
        <f>normal!G73</f>
        <v>11074</v>
      </c>
      <c r="F72" s="121" t="str">
        <f>normal!H73</f>
        <v>スロベニア</v>
      </c>
      <c r="G72" s="117" t="str">
        <f>normal!I73</f>
        <v>○</v>
      </c>
      <c r="H72" s="117" t="str">
        <f>normal!J73</f>
        <v>　</v>
      </c>
      <c r="I72" s="121" t="str">
        <f>normal!K73</f>
        <v>オールラウンダー</v>
      </c>
      <c r="J72" s="117" t="str">
        <f>normal!L73</f>
        <v>○</v>
      </c>
      <c r="K72" s="117" t="str">
        <f>normal!M73</f>
        <v>　</v>
      </c>
      <c r="L72" s="117" t="str">
        <f>normal!N73</f>
        <v>　</v>
      </c>
      <c r="M72" s="117" t="str">
        <f>normal!O73</f>
        <v>　</v>
      </c>
      <c r="N72" s="122">
        <f>normal!P73</f>
        <v>21</v>
      </c>
      <c r="O72" s="276" t="str">
        <f>normal!Q73</f>
        <v>64h 34' 35"</v>
      </c>
      <c r="P72" s="281" t="str">
        <f>normal!R73</f>
        <v>+ 22' 20"</v>
      </c>
      <c r="Q72" s="293"/>
      <c r="R72" s="296"/>
      <c r="S72" s="117">
        <f>normal!U73</f>
        <v>4</v>
      </c>
      <c r="T72" s="117" t="str">
        <f>normal!V73</f>
        <v>0</v>
      </c>
      <c r="U72" s="124">
        <f>normal!W73</f>
      </c>
      <c r="V72" s="125">
        <f>normal!X73</f>
      </c>
    </row>
    <row r="73" spans="1:22" ht="14.25" customHeight="1" thickBot="1">
      <c r="A73" s="291"/>
      <c r="B73" s="126">
        <f>normal!D74</f>
        <v>89</v>
      </c>
      <c r="C73" s="127" t="str">
        <f>normal!E74</f>
        <v>フランシスコハビエル・ビーラ</v>
      </c>
      <c r="D73" s="128">
        <f>normal!F74</f>
        <v>27678</v>
      </c>
      <c r="E73" s="129">
        <f>normal!G74</f>
        <v>11594</v>
      </c>
      <c r="F73" s="130" t="str">
        <f>normal!H74</f>
        <v>スペイン</v>
      </c>
      <c r="G73" s="126" t="str">
        <f>normal!I74</f>
        <v>　</v>
      </c>
      <c r="H73" s="144" t="str">
        <f>normal!J74</f>
        <v>　</v>
      </c>
      <c r="I73" s="145" t="str">
        <f>normal!K74</f>
        <v>クライマー</v>
      </c>
      <c r="J73" s="144" t="str">
        <f>normal!L74</f>
        <v>　</v>
      </c>
      <c r="K73" s="144" t="str">
        <f>normal!M74</f>
        <v>　</v>
      </c>
      <c r="L73" s="144" t="str">
        <f>normal!N74</f>
        <v>　</v>
      </c>
      <c r="M73" s="126" t="str">
        <f>normal!O74</f>
        <v>　</v>
      </c>
      <c r="N73" s="131">
        <f>normal!P74</f>
        <v>38</v>
      </c>
      <c r="O73" s="277" t="str">
        <f>normal!Q74</f>
        <v>64h 53' 34"</v>
      </c>
      <c r="P73" s="282" t="str">
        <f>normal!R74</f>
        <v>+ 41' 19"</v>
      </c>
      <c r="Q73" s="294"/>
      <c r="R73" s="297"/>
      <c r="S73" s="126" t="str">
        <f>normal!U74</f>
        <v>0</v>
      </c>
      <c r="T73" s="126" t="str">
        <f>normal!V74</f>
        <v>0</v>
      </c>
      <c r="U73" s="133">
        <f>normal!W74</f>
      </c>
      <c r="V73" s="134">
        <f>normal!X74</f>
      </c>
    </row>
    <row r="74" spans="1:22" ht="14.25" customHeight="1" thickTop="1">
      <c r="A74" s="289" t="s">
        <v>368</v>
      </c>
      <c r="B74" s="135">
        <f>normal!D75</f>
        <v>91</v>
      </c>
      <c r="C74" s="136" t="str">
        <f>normal!E75</f>
        <v>ステファン・シューマッハー</v>
      </c>
      <c r="D74" s="137">
        <f>normal!F75</f>
        <v>29788</v>
      </c>
      <c r="E74" s="138">
        <f>normal!G75</f>
        <v>9484</v>
      </c>
      <c r="F74" s="139" t="str">
        <f>normal!H75</f>
        <v>ドイツ</v>
      </c>
      <c r="G74" s="135" t="str">
        <f>normal!I75</f>
        <v>　</v>
      </c>
      <c r="H74" s="135" t="str">
        <f>normal!J75</f>
        <v>　</v>
      </c>
      <c r="I74" s="139" t="str">
        <f>normal!K75</f>
        <v>オールラウンダー</v>
      </c>
      <c r="J74" s="135" t="str">
        <f>normal!L75</f>
        <v>○</v>
      </c>
      <c r="K74" s="135" t="str">
        <f>normal!M75</f>
        <v>　</v>
      </c>
      <c r="L74" s="135" t="str">
        <f>normal!N75</f>
        <v>　</v>
      </c>
      <c r="M74" s="135" t="str">
        <f>normal!O75</f>
        <v>　</v>
      </c>
      <c r="N74" s="140">
        <f>normal!P75</f>
        <v>93</v>
      </c>
      <c r="O74" s="278" t="str">
        <f>normal!Q75</f>
        <v>66h 00' 55"</v>
      </c>
      <c r="P74" s="283" t="str">
        <f>normal!R75</f>
        <v>+ 1h 48' 40"</v>
      </c>
      <c r="Q74" s="292">
        <f>normal!S75</f>
      </c>
      <c r="R74" s="295">
        <f>normal!T75</f>
      </c>
      <c r="S74" s="135">
        <f>normal!U75</f>
        <v>21</v>
      </c>
      <c r="T74" s="135">
        <f>normal!V75</f>
        <v>16</v>
      </c>
      <c r="U74" s="142">
        <f>normal!W75</f>
      </c>
      <c r="V74" s="143">
        <f>normal!X75</f>
        <v>1</v>
      </c>
    </row>
    <row r="75" spans="1:22" ht="14.25" customHeight="1">
      <c r="A75" s="290"/>
      <c r="B75" s="117">
        <f>normal!D76</f>
        <v>92</v>
      </c>
      <c r="C75" s="118" t="str">
        <f>normal!E76</f>
        <v>ロベルト・フェルスター</v>
      </c>
      <c r="D75" s="119">
        <f>normal!F76</f>
        <v>28517</v>
      </c>
      <c r="E75" s="120">
        <f>normal!G76</f>
        <v>10755</v>
      </c>
      <c r="F75" s="121" t="str">
        <f>normal!H76</f>
        <v>ドイツ</v>
      </c>
      <c r="G75" s="117" t="str">
        <f>normal!I76</f>
        <v>　</v>
      </c>
      <c r="H75" s="117" t="str">
        <f>normal!J76</f>
        <v>　</v>
      </c>
      <c r="I75" s="121" t="str">
        <f>normal!K76</f>
        <v>スプリンター</v>
      </c>
      <c r="J75" s="117" t="str">
        <f>normal!L76</f>
        <v>　</v>
      </c>
      <c r="K75" s="117" t="str">
        <f>normal!M76</f>
        <v>　</v>
      </c>
      <c r="L75" s="117" t="str">
        <f>normal!N76</f>
        <v>　</v>
      </c>
      <c r="M75" s="117" t="str">
        <f>normal!O76</f>
        <v>　</v>
      </c>
      <c r="N75" s="122">
        <f>normal!P76</f>
        <v>156</v>
      </c>
      <c r="O75" s="276" t="str">
        <f>normal!Q76</f>
        <v>66h 34' 36"</v>
      </c>
      <c r="P75" s="281" t="str">
        <f>normal!R76</f>
        <v>+ 2h 22' 21"</v>
      </c>
      <c r="Q75" s="293"/>
      <c r="R75" s="296"/>
      <c r="S75" s="117">
        <f>normal!U76</f>
        <v>95</v>
      </c>
      <c r="T75" s="117" t="str">
        <f>normal!V76</f>
        <v>0</v>
      </c>
      <c r="U75" s="124">
        <f>normal!W76</f>
      </c>
      <c r="V75" s="125">
        <f>normal!X76</f>
      </c>
    </row>
    <row r="76" spans="1:22" ht="14.25" customHeight="1">
      <c r="A76" s="290"/>
      <c r="B76" s="117">
        <f>normal!D77</f>
        <v>93</v>
      </c>
      <c r="C76" s="118" t="str">
        <f>normal!E77</f>
        <v>マークス・フォーテン</v>
      </c>
      <c r="D76" s="119">
        <f>normal!F77</f>
        <v>29838</v>
      </c>
      <c r="E76" s="120">
        <f>normal!G77</f>
        <v>9434</v>
      </c>
      <c r="F76" s="121" t="str">
        <f>normal!H77</f>
        <v>ドイツ</v>
      </c>
      <c r="G76" s="117" t="str">
        <f>normal!I77</f>
        <v>　</v>
      </c>
      <c r="H76" s="117" t="str">
        <f>normal!J77</f>
        <v>○</v>
      </c>
      <c r="I76" s="121" t="str">
        <f>normal!K77</f>
        <v>オールラウンダー</v>
      </c>
      <c r="J76" s="117" t="str">
        <f>normal!L77</f>
        <v>　</v>
      </c>
      <c r="K76" s="117" t="str">
        <f>normal!M77</f>
        <v>　</v>
      </c>
      <c r="L76" s="117" t="str">
        <f>normal!N77</f>
        <v>　</v>
      </c>
      <c r="M76" s="117" t="str">
        <f>normal!O77</f>
        <v>　</v>
      </c>
      <c r="N76" s="122">
        <f>normal!P77</f>
        <v>29</v>
      </c>
      <c r="O76" s="276" t="str">
        <f>normal!Q77</f>
        <v>64h 46' 22"</v>
      </c>
      <c r="P76" s="281" t="str">
        <f>normal!R77</f>
        <v>+ 34' 07"</v>
      </c>
      <c r="Q76" s="293"/>
      <c r="R76" s="296"/>
      <c r="S76" s="117">
        <f>normal!U77</f>
        <v>15</v>
      </c>
      <c r="T76" s="117" t="str">
        <f>normal!V77</f>
        <v>0</v>
      </c>
      <c r="U76" s="124">
        <f>normal!W77</f>
      </c>
      <c r="V76" s="125">
        <f>normal!X77</f>
      </c>
    </row>
    <row r="77" spans="1:22" ht="14.25" customHeight="1">
      <c r="A77" s="290"/>
      <c r="B77" s="117">
        <f>normal!D78</f>
        <v>94</v>
      </c>
      <c r="C77" s="118" t="str">
        <f>normal!E78</f>
        <v>ハインリッヒ・ハウッスラー</v>
      </c>
      <c r="D77" s="119">
        <f>normal!F78</f>
        <v>30737</v>
      </c>
      <c r="E77" s="120">
        <f>normal!G78</f>
        <v>8535</v>
      </c>
      <c r="F77" s="121" t="str">
        <f>normal!H78</f>
        <v>ドイツ</v>
      </c>
      <c r="G77" s="117" t="str">
        <f>normal!I78</f>
        <v>　</v>
      </c>
      <c r="H77" s="117" t="str">
        <f>normal!J78</f>
        <v>　</v>
      </c>
      <c r="I77" s="121" t="str">
        <f>normal!K78</f>
        <v>スプリンター</v>
      </c>
      <c r="J77" s="117" t="str">
        <f>normal!L78</f>
        <v>　</v>
      </c>
      <c r="K77" s="117" t="str">
        <f>normal!M78</f>
        <v>　</v>
      </c>
      <c r="L77" s="117" t="str">
        <f>normal!N78</f>
        <v>　</v>
      </c>
      <c r="M77" s="117" t="str">
        <f>normal!O78</f>
        <v>□</v>
      </c>
      <c r="N77" s="122">
        <f>normal!P78</f>
        <v>145</v>
      </c>
      <c r="O77" s="276" t="str">
        <f>normal!Q78</f>
        <v>66h 28' 37"</v>
      </c>
      <c r="P77" s="281" t="str">
        <f>normal!R78</f>
        <v>+ 2h 16' 22"</v>
      </c>
      <c r="Q77" s="293"/>
      <c r="R77" s="296"/>
      <c r="S77" s="117">
        <f>normal!U78</f>
        <v>38</v>
      </c>
      <c r="T77" s="117" t="str">
        <f>normal!V78</f>
        <v>0</v>
      </c>
      <c r="U77" s="124">
        <f>normal!W78</f>
        <v>21</v>
      </c>
      <c r="V77" s="125">
        <f>normal!X78</f>
        <v>1</v>
      </c>
    </row>
    <row r="78" spans="1:22" ht="14.25" customHeight="1">
      <c r="A78" s="290"/>
      <c r="B78" s="117">
        <f>normal!D79</f>
        <v>95</v>
      </c>
      <c r="C78" s="118" t="str">
        <f>normal!E79</f>
        <v>ベルンハート・コール</v>
      </c>
      <c r="D78" s="119">
        <f>normal!F79</f>
        <v>29955</v>
      </c>
      <c r="E78" s="120">
        <f>normal!G79</f>
        <v>9317</v>
      </c>
      <c r="F78" s="121" t="str">
        <f>normal!H79</f>
        <v>オーストリア</v>
      </c>
      <c r="G78" s="117" t="str">
        <f>normal!I79</f>
        <v>　</v>
      </c>
      <c r="H78" s="117" t="str">
        <f>normal!J79</f>
        <v>　</v>
      </c>
      <c r="I78" s="121" t="str">
        <f>normal!K79</f>
        <v>クライマー</v>
      </c>
      <c r="J78" s="117" t="str">
        <f>normal!L79</f>
        <v>　</v>
      </c>
      <c r="K78" s="117" t="str">
        <f>normal!M79</f>
        <v>　</v>
      </c>
      <c r="L78" s="117" t="str">
        <f>normal!N79</f>
        <v>　</v>
      </c>
      <c r="M78" s="117" t="str">
        <f>normal!O79</f>
        <v>○</v>
      </c>
      <c r="N78" s="122">
        <f>normal!P79</f>
        <v>54</v>
      </c>
      <c r="O78" s="276" t="str">
        <f>normal!Q79</f>
        <v>65h 19' 00"</v>
      </c>
      <c r="P78" s="281" t="str">
        <f>normal!R79</f>
        <v>+ 1h 06' 45"</v>
      </c>
      <c r="Q78" s="293"/>
      <c r="R78" s="296"/>
      <c r="S78" s="117">
        <f>normal!U79</f>
        <v>4</v>
      </c>
      <c r="T78" s="117">
        <f>normal!V79</f>
        <v>19</v>
      </c>
      <c r="U78" s="124">
        <f>normal!W79</f>
        <v>8</v>
      </c>
      <c r="V78" s="125">
        <f>normal!X79</f>
        <v>1</v>
      </c>
    </row>
    <row r="79" spans="1:22" ht="14.25" customHeight="1">
      <c r="A79" s="290"/>
      <c r="B79" s="117">
        <f>normal!D80</f>
        <v>96</v>
      </c>
      <c r="C79" s="118" t="str">
        <f>normal!E80</f>
        <v>スヴェン・クラウス</v>
      </c>
      <c r="D79" s="119">
        <f>normal!F80</f>
        <v>30322</v>
      </c>
      <c r="E79" s="120">
        <f>normal!G80</f>
        <v>8950</v>
      </c>
      <c r="F79" s="121" t="str">
        <f>normal!H80</f>
        <v>ドイツ</v>
      </c>
      <c r="G79" s="117" t="str">
        <f>normal!I80</f>
        <v>　</v>
      </c>
      <c r="H79" s="117" t="str">
        <f>normal!J80</f>
        <v>　</v>
      </c>
      <c r="I79" s="121" t="str">
        <f>normal!K80</f>
        <v>スピードマン</v>
      </c>
      <c r="J79" s="117" t="str">
        <f>normal!L80</f>
        <v>　</v>
      </c>
      <c r="K79" s="117" t="str">
        <f>normal!M80</f>
        <v>　</v>
      </c>
      <c r="L79" s="117" t="str">
        <f>normal!N80</f>
        <v>　</v>
      </c>
      <c r="M79" s="117" t="str">
        <f>normal!O80</f>
        <v>□</v>
      </c>
      <c r="N79" s="122">
        <f>normal!P80</f>
        <v>161</v>
      </c>
      <c r="O79" s="276" t="str">
        <f>normal!Q80</f>
        <v>66h 40' 21"</v>
      </c>
      <c r="P79" s="281" t="str">
        <f>normal!R80</f>
        <v>+ 2h 28' 06"</v>
      </c>
      <c r="Q79" s="293"/>
      <c r="R79" s="296"/>
      <c r="S79" s="117">
        <f>normal!U80</f>
        <v>21</v>
      </c>
      <c r="T79" s="117" t="str">
        <f>normal!V80</f>
        <v>0</v>
      </c>
      <c r="U79" s="124">
        <f>normal!W80</f>
        <v>23</v>
      </c>
      <c r="V79" s="125">
        <f>normal!X80</f>
      </c>
    </row>
    <row r="80" spans="1:22" ht="14.25" customHeight="1">
      <c r="A80" s="290"/>
      <c r="B80" s="117">
        <f>normal!D81</f>
        <v>97</v>
      </c>
      <c r="C80" s="118" t="str">
        <f>normal!E81</f>
        <v>ロニー・シォルツ</v>
      </c>
      <c r="D80" s="119">
        <f>normal!F81</f>
        <v>28604</v>
      </c>
      <c r="E80" s="120">
        <f>normal!G81</f>
        <v>10668</v>
      </c>
      <c r="F80" s="121" t="str">
        <f>normal!H81</f>
        <v>ドイツ</v>
      </c>
      <c r="G80" s="117" t="str">
        <f>normal!I81</f>
        <v>　</v>
      </c>
      <c r="H80" s="117" t="str">
        <f>normal!J81</f>
        <v>　</v>
      </c>
      <c r="I80" s="121" t="str">
        <f>normal!K81</f>
        <v>クライマー</v>
      </c>
      <c r="J80" s="117" t="str">
        <f>normal!L81</f>
        <v>　</v>
      </c>
      <c r="K80" s="117" t="str">
        <f>normal!M81</f>
        <v>　</v>
      </c>
      <c r="L80" s="117" t="str">
        <f>normal!N81</f>
        <v>　</v>
      </c>
      <c r="M80" s="117" t="str">
        <f>normal!O81</f>
        <v>　</v>
      </c>
      <c r="N80" s="122">
        <f>normal!P81</f>
        <v>75</v>
      </c>
      <c r="O80" s="276" t="str">
        <f>normal!Q81</f>
        <v>65h 40' 29"</v>
      </c>
      <c r="P80" s="281" t="str">
        <f>normal!R81</f>
        <v>+ 1h 28' 14"</v>
      </c>
      <c r="Q80" s="293"/>
      <c r="R80" s="296"/>
      <c r="S80" s="117">
        <f>normal!U81</f>
        <v>-5</v>
      </c>
      <c r="T80" s="117" t="str">
        <f>normal!V81</f>
        <v>0</v>
      </c>
      <c r="U80" s="124">
        <f>normal!W81</f>
      </c>
      <c r="V80" s="125">
        <f>normal!X81</f>
      </c>
    </row>
    <row r="81" spans="1:22" ht="14.25" customHeight="1">
      <c r="A81" s="290"/>
      <c r="B81" s="117">
        <f>normal!D82</f>
        <v>98</v>
      </c>
      <c r="C81" s="118" t="str">
        <f>normal!E82</f>
        <v>ファビアン・ウェーグマン</v>
      </c>
      <c r="D81" s="119">
        <f>normal!F82</f>
        <v>29392</v>
      </c>
      <c r="E81" s="120">
        <f>normal!G82</f>
        <v>9880</v>
      </c>
      <c r="F81" s="121" t="str">
        <f>normal!H82</f>
        <v>ドイツ</v>
      </c>
      <c r="G81" s="117" t="str">
        <f>normal!I82</f>
        <v>○</v>
      </c>
      <c r="H81" s="117" t="str">
        <f>normal!J82</f>
        <v>　</v>
      </c>
      <c r="I81" s="121" t="str">
        <f>normal!K82</f>
        <v>パンチャー</v>
      </c>
      <c r="J81" s="117" t="str">
        <f>normal!L82</f>
        <v>　</v>
      </c>
      <c r="K81" s="117" t="str">
        <f>normal!M82</f>
        <v>　</v>
      </c>
      <c r="L81" s="117" t="str">
        <f>normal!N82</f>
        <v>○</v>
      </c>
      <c r="M81" s="117" t="str">
        <f>normal!O82</f>
        <v>　</v>
      </c>
      <c r="N81" s="122">
        <f>normal!P82</f>
        <v>52</v>
      </c>
      <c r="O81" s="276" t="str">
        <f>normal!Q82</f>
        <v>65h 17' 05"</v>
      </c>
      <c r="P81" s="281" t="str">
        <f>normal!R82</f>
        <v>+ 1h 04' 50"</v>
      </c>
      <c r="Q81" s="293"/>
      <c r="R81" s="296"/>
      <c r="S81" s="117">
        <f>normal!U82</f>
        <v>15</v>
      </c>
      <c r="T81" s="117" t="str">
        <f>normal!V82</f>
        <v>0</v>
      </c>
      <c r="U81" s="124">
        <f>normal!W82</f>
      </c>
      <c r="V81" s="125">
        <f>normal!X82</f>
        <v>1</v>
      </c>
    </row>
    <row r="82" spans="1:22" ht="14.25" customHeight="1" thickBot="1">
      <c r="A82" s="291"/>
      <c r="B82" s="126">
        <f>normal!D83</f>
        <v>99</v>
      </c>
      <c r="C82" s="127" t="str">
        <f>normal!E83</f>
        <v>ぺーター・ヴロリヒ</v>
      </c>
      <c r="D82" s="128">
        <f>normal!F83</f>
        <v>27179</v>
      </c>
      <c r="E82" s="129">
        <f>normal!G83</f>
        <v>12093</v>
      </c>
      <c r="F82" s="130" t="str">
        <f>normal!H83</f>
        <v>オーストリア</v>
      </c>
      <c r="G82" s="126" t="str">
        <f>normal!I83</f>
        <v>　</v>
      </c>
      <c r="H82" s="126" t="str">
        <f>normal!J83</f>
        <v>　</v>
      </c>
      <c r="I82" s="130" t="str">
        <f>normal!K83</f>
        <v>スピードマン</v>
      </c>
      <c r="J82" s="126" t="str">
        <f>normal!L83</f>
        <v>　</v>
      </c>
      <c r="K82" s="126" t="str">
        <f>normal!M83</f>
        <v>　</v>
      </c>
      <c r="L82" s="126" t="str">
        <f>normal!N83</f>
        <v>　</v>
      </c>
      <c r="M82" s="126" t="str">
        <f>normal!O83</f>
        <v>　</v>
      </c>
      <c r="N82" s="131">
        <f>normal!P83</f>
        <v>148</v>
      </c>
      <c r="O82" s="277" t="str">
        <f>normal!Q83</f>
        <v>66h 30' 30"</v>
      </c>
      <c r="P82" s="282" t="str">
        <f>normal!R83</f>
        <v>+ 2h 18' 15"</v>
      </c>
      <c r="Q82" s="294"/>
      <c r="R82" s="297"/>
      <c r="S82" s="126">
        <f>normal!U83</f>
        <v>13</v>
      </c>
      <c r="T82" s="126" t="str">
        <f>normal!V83</f>
        <v>0</v>
      </c>
      <c r="U82" s="133">
        <f>normal!W83</f>
      </c>
      <c r="V82" s="134">
        <f>normal!X83</f>
      </c>
    </row>
    <row r="83" spans="1:22" ht="14.25" customHeight="1" thickTop="1">
      <c r="A83" s="289" t="s">
        <v>369</v>
      </c>
      <c r="B83" s="135">
        <f>normal!D84</f>
        <v>101</v>
      </c>
      <c r="C83" s="136" t="str">
        <f>normal!E84</f>
        <v>トル・フースホフト</v>
      </c>
      <c r="D83" s="137">
        <f>normal!F84</f>
        <v>28508</v>
      </c>
      <c r="E83" s="138">
        <f>normal!G84</f>
        <v>10764</v>
      </c>
      <c r="F83" s="139" t="str">
        <f>normal!H84</f>
        <v>ノルウェー</v>
      </c>
      <c r="G83" s="135" t="str">
        <f>normal!I84</f>
        <v>　</v>
      </c>
      <c r="H83" s="135" t="str">
        <f>normal!J84</f>
        <v>○</v>
      </c>
      <c r="I83" s="139" t="str">
        <f>normal!K84</f>
        <v>スプリンター</v>
      </c>
      <c r="J83" s="135" t="str">
        <f>normal!L84</f>
        <v>　</v>
      </c>
      <c r="K83" s="135" t="str">
        <f>normal!M84</f>
        <v>◎</v>
      </c>
      <c r="L83" s="135" t="str">
        <f>normal!N84</f>
        <v>　</v>
      </c>
      <c r="M83" s="135" t="str">
        <f>normal!O84</f>
        <v>　</v>
      </c>
      <c r="N83" s="140">
        <f>normal!P84</f>
        <v>160</v>
      </c>
      <c r="O83" s="278" t="str">
        <f>normal!Q84</f>
        <v>66h 37' 55"</v>
      </c>
      <c r="P83" s="283" t="str">
        <f>normal!R84</f>
        <v>+ 2h 25' 40"</v>
      </c>
      <c r="Q83" s="292">
        <f>normal!S84</f>
      </c>
      <c r="R83" s="295">
        <f>normal!T84</f>
      </c>
      <c r="S83" s="135">
        <f>normal!U84</f>
        <v>132</v>
      </c>
      <c r="T83" s="135" t="str">
        <f>normal!V84</f>
        <v>0</v>
      </c>
      <c r="U83" s="142">
        <f>normal!W84</f>
      </c>
      <c r="V83" s="143">
        <f>normal!X84</f>
      </c>
    </row>
    <row r="84" spans="1:22" ht="14.25" customHeight="1">
      <c r="A84" s="290"/>
      <c r="B84" s="117">
        <f>normal!D85</f>
        <v>102</v>
      </c>
      <c r="C84" s="118" t="str">
        <f>normal!E85</f>
        <v>ウィリアム・ボネ</v>
      </c>
      <c r="D84" s="119">
        <f>normal!F85</f>
        <v>30127</v>
      </c>
      <c r="E84" s="120">
        <f>normal!G85</f>
        <v>9145</v>
      </c>
      <c r="F84" s="121" t="str">
        <f>normal!H85</f>
        <v>フランス</v>
      </c>
      <c r="G84" s="117" t="str">
        <f>normal!I85</f>
        <v>　</v>
      </c>
      <c r="H84" s="117" t="str">
        <f>normal!J85</f>
        <v>　</v>
      </c>
      <c r="I84" s="121" t="str">
        <f>normal!K85</f>
        <v>スプリンター</v>
      </c>
      <c r="J84" s="117" t="str">
        <f>normal!L85</f>
        <v>　</v>
      </c>
      <c r="K84" s="117" t="str">
        <f>normal!M85</f>
        <v>　</v>
      </c>
      <c r="L84" s="117" t="str">
        <f>normal!N85</f>
        <v>　</v>
      </c>
      <c r="M84" s="117" t="str">
        <f>normal!O85</f>
        <v>□</v>
      </c>
      <c r="N84" s="122">
        <f>normal!P85</f>
        <v>125</v>
      </c>
      <c r="O84" s="276" t="str">
        <f>normal!Q85</f>
        <v>66h 22' 45"</v>
      </c>
      <c r="P84" s="281" t="str">
        <f>normal!R85</f>
        <v>+ 2h 10' 30"</v>
      </c>
      <c r="Q84" s="293"/>
      <c r="R84" s="296"/>
      <c r="S84" s="117">
        <f>normal!U85</f>
        <v>44</v>
      </c>
      <c r="T84" s="117">
        <f>normal!V85</f>
        <v>15</v>
      </c>
      <c r="U84" s="124">
        <f>normal!W85</f>
        <v>15</v>
      </c>
      <c r="V84" s="125">
        <f>normal!X85</f>
        <v>1</v>
      </c>
    </row>
    <row r="85" spans="1:22" ht="14.25" customHeight="1">
      <c r="A85" s="290"/>
      <c r="B85" s="117">
        <f>normal!D86</f>
        <v>103</v>
      </c>
      <c r="C85" s="118" t="str">
        <f>normal!E86</f>
        <v>アレクサンドル・ボチャロフ</v>
      </c>
      <c r="D85" s="119">
        <f>normal!F86</f>
        <v>27451</v>
      </c>
      <c r="E85" s="120">
        <f>normal!G86</f>
        <v>11821</v>
      </c>
      <c r="F85" s="121" t="str">
        <f>normal!H86</f>
        <v>ロシア</v>
      </c>
      <c r="G85" s="117" t="str">
        <f>normal!I86</f>
        <v>　</v>
      </c>
      <c r="H85" s="117" t="str">
        <f>normal!J86</f>
        <v>　</v>
      </c>
      <c r="I85" s="121" t="str">
        <f>normal!K86</f>
        <v>クライマー</v>
      </c>
      <c r="J85" s="117" t="str">
        <f>normal!L86</f>
        <v>○</v>
      </c>
      <c r="K85" s="117" t="str">
        <f>normal!M86</f>
        <v>　</v>
      </c>
      <c r="L85" s="117" t="str">
        <f>normal!N86</f>
        <v>　</v>
      </c>
      <c r="M85" s="117" t="str">
        <f>normal!O86</f>
        <v>　</v>
      </c>
      <c r="N85" s="122">
        <f>normal!P86</f>
        <v>43</v>
      </c>
      <c r="O85" s="276" t="str">
        <f>normal!Q86</f>
        <v>65h 00' 44"</v>
      </c>
      <c r="P85" s="281" t="str">
        <f>normal!R86</f>
        <v>+ 48' 29"</v>
      </c>
      <c r="Q85" s="293"/>
      <c r="R85" s="296"/>
      <c r="S85" s="117" t="str">
        <f>normal!U86</f>
        <v>0</v>
      </c>
      <c r="T85" s="117" t="str">
        <f>normal!V86</f>
        <v>0</v>
      </c>
      <c r="U85" s="124">
        <f>normal!W86</f>
      </c>
      <c r="V85" s="125">
        <f>normal!X86</f>
      </c>
    </row>
    <row r="86" spans="1:22" ht="14.25" customHeight="1">
      <c r="A86" s="290"/>
      <c r="B86" s="117">
        <f>normal!D87</f>
        <v>104</v>
      </c>
      <c r="C86" s="118" t="str">
        <f>normal!E87</f>
        <v>アントニー・シャルトー</v>
      </c>
      <c r="D86" s="119">
        <f>normal!F87</f>
        <v>29010</v>
      </c>
      <c r="E86" s="120">
        <f>normal!G87</f>
        <v>10262</v>
      </c>
      <c r="F86" s="121" t="str">
        <f>normal!H87</f>
        <v>フランス</v>
      </c>
      <c r="G86" s="117" t="str">
        <f>normal!I87</f>
        <v>　</v>
      </c>
      <c r="H86" s="117" t="str">
        <f>normal!J87</f>
        <v>　</v>
      </c>
      <c r="I86" s="121" t="str">
        <f>normal!K87</f>
        <v>スピードマン</v>
      </c>
      <c r="J86" s="117" t="str">
        <f>normal!L87</f>
        <v>　</v>
      </c>
      <c r="K86" s="117" t="str">
        <f>normal!M87</f>
        <v>　</v>
      </c>
      <c r="L86" s="117" t="str">
        <f>normal!N87</f>
        <v>　</v>
      </c>
      <c r="M86" s="117" t="str">
        <f>normal!O87</f>
        <v>　</v>
      </c>
      <c r="N86" s="122">
        <f>normal!P87</f>
        <v>159</v>
      </c>
      <c r="O86" s="276" t="str">
        <f>normal!Q87</f>
        <v>66h 37' 26"</v>
      </c>
      <c r="P86" s="281" t="str">
        <f>normal!R87</f>
        <v>+ 2h 25' 11"</v>
      </c>
      <c r="Q86" s="293"/>
      <c r="R86" s="296"/>
      <c r="S86" s="117" t="str">
        <f>normal!U87</f>
        <v>0</v>
      </c>
      <c r="T86" s="117">
        <f>normal!V87</f>
        <v>14</v>
      </c>
      <c r="U86" s="124">
        <f>normal!W87</f>
      </c>
      <c r="V86" s="125">
        <f>normal!X87</f>
        <v>1</v>
      </c>
    </row>
    <row r="87" spans="1:22" ht="14.25" customHeight="1">
      <c r="A87" s="290"/>
      <c r="B87" s="117">
        <f>normal!D88</f>
        <v>105</v>
      </c>
      <c r="C87" s="118" t="str">
        <f>normal!E88</f>
        <v>ジュリアン・ディーン</v>
      </c>
      <c r="D87" s="119">
        <f>normal!F88</f>
        <v>27422</v>
      </c>
      <c r="E87" s="120">
        <f>normal!G88</f>
        <v>11850</v>
      </c>
      <c r="F87" s="121" t="str">
        <f>normal!H88</f>
        <v>ニュージーランド</v>
      </c>
      <c r="G87" s="117" t="str">
        <f>normal!I88</f>
        <v>○</v>
      </c>
      <c r="H87" s="117" t="str">
        <f>normal!J88</f>
        <v>　</v>
      </c>
      <c r="I87" s="121" t="str">
        <f>normal!K88</f>
        <v>スプリンター</v>
      </c>
      <c r="J87" s="117" t="str">
        <f>normal!L88</f>
        <v>　</v>
      </c>
      <c r="K87" s="117" t="str">
        <f>normal!M88</f>
        <v>　</v>
      </c>
      <c r="L87" s="117" t="str">
        <f>normal!N88</f>
        <v>　</v>
      </c>
      <c r="M87" s="117" t="str">
        <f>normal!O88</f>
        <v>　</v>
      </c>
      <c r="N87" s="122">
        <f>normal!P88</f>
        <v>124</v>
      </c>
      <c r="O87" s="276" t="str">
        <f>normal!Q88</f>
        <v>66h 22' 30"</v>
      </c>
      <c r="P87" s="281" t="str">
        <f>normal!R88</f>
        <v>+ 2h 10' 15"</v>
      </c>
      <c r="Q87" s="293"/>
      <c r="R87" s="296"/>
      <c r="S87" s="117">
        <f>normal!U88</f>
        <v>14</v>
      </c>
      <c r="T87" s="117" t="str">
        <f>normal!V88</f>
        <v>0</v>
      </c>
      <c r="U87" s="124">
        <f>normal!W88</f>
      </c>
      <c r="V87" s="125">
        <f>normal!X88</f>
      </c>
    </row>
    <row r="88" spans="1:22" ht="14.25" customHeight="1">
      <c r="A88" s="290"/>
      <c r="B88" s="117">
        <f>normal!D89</f>
        <v>106</v>
      </c>
      <c r="C88" s="118" t="str">
        <f>normal!E89</f>
        <v>デミトリ・フォフォノフ</v>
      </c>
      <c r="D88" s="119">
        <f>normal!F89</f>
        <v>27987</v>
      </c>
      <c r="E88" s="120">
        <f>normal!G89</f>
        <v>11285</v>
      </c>
      <c r="F88" s="121" t="str">
        <f>normal!H89</f>
        <v>カザフスタン</v>
      </c>
      <c r="G88" s="117" t="str">
        <f>normal!I89</f>
        <v>　</v>
      </c>
      <c r="H88" s="117" t="str">
        <f>normal!J89</f>
        <v>　</v>
      </c>
      <c r="I88" s="121" t="str">
        <f>normal!K89</f>
        <v>スピードマン</v>
      </c>
      <c r="J88" s="117" t="str">
        <f>normal!L89</f>
        <v>　</v>
      </c>
      <c r="K88" s="117" t="str">
        <f>normal!M89</f>
        <v>　</v>
      </c>
      <c r="L88" s="117" t="str">
        <f>normal!N89</f>
        <v>　</v>
      </c>
      <c r="M88" s="117" t="str">
        <f>normal!O89</f>
        <v>　</v>
      </c>
      <c r="N88" s="122">
        <f>normal!P89</f>
        <v>34</v>
      </c>
      <c r="O88" s="276" t="str">
        <f>normal!Q89</f>
        <v>64h 48' 33"</v>
      </c>
      <c r="P88" s="281" t="str">
        <f>normal!R89</f>
        <v>+ 36' 18"</v>
      </c>
      <c r="Q88" s="293"/>
      <c r="R88" s="296"/>
      <c r="S88" s="117" t="str">
        <f>normal!U89</f>
        <v>0</v>
      </c>
      <c r="T88" s="117">
        <f>normal!V89</f>
        <v>15</v>
      </c>
      <c r="U88" s="124">
        <f>normal!W89</f>
      </c>
      <c r="V88" s="125">
        <f>normal!X89</f>
        <v>1</v>
      </c>
    </row>
    <row r="89" spans="1:22" ht="14.25" customHeight="1">
      <c r="A89" s="290"/>
      <c r="B89" s="117">
        <f>normal!D90</f>
        <v>107</v>
      </c>
      <c r="C89" s="118" t="str">
        <f>normal!E90</f>
        <v>パトリス・アルガン</v>
      </c>
      <c r="D89" s="119">
        <f>normal!F90</f>
        <v>27090</v>
      </c>
      <c r="E89" s="120">
        <f>normal!G90</f>
        <v>12182</v>
      </c>
      <c r="F89" s="121" t="str">
        <f>normal!H90</f>
        <v>フランス</v>
      </c>
      <c r="G89" s="117" t="str">
        <f>normal!I90</f>
        <v>　</v>
      </c>
      <c r="H89" s="117" t="str">
        <f>normal!J90</f>
        <v>　</v>
      </c>
      <c r="I89" s="121" t="str">
        <f>normal!K90</f>
        <v>クライマー</v>
      </c>
      <c r="J89" s="117" t="str">
        <f>normal!L90</f>
        <v>　</v>
      </c>
      <c r="K89" s="117" t="str">
        <f>normal!M90</f>
        <v>　</v>
      </c>
      <c r="L89" s="117" t="str">
        <f>normal!N90</f>
        <v>　</v>
      </c>
      <c r="M89" s="117" t="str">
        <f>normal!O90</f>
        <v>　</v>
      </c>
      <c r="N89" s="122">
        <f>normal!P90</f>
        <v>46</v>
      </c>
      <c r="O89" s="276" t="str">
        <f>normal!Q90</f>
        <v>65h 06' 48"</v>
      </c>
      <c r="P89" s="281" t="str">
        <f>normal!R90</f>
        <v>+ 54' 33"</v>
      </c>
      <c r="Q89" s="293"/>
      <c r="R89" s="296"/>
      <c r="S89" s="117">
        <f>normal!U90</f>
        <v>24</v>
      </c>
      <c r="T89" s="117">
        <f>normal!V90</f>
        <v>11</v>
      </c>
      <c r="U89" s="124">
        <f>normal!W90</f>
      </c>
      <c r="V89" s="125">
        <f>normal!X90</f>
        <v>1</v>
      </c>
    </row>
    <row r="90" spans="1:22" ht="14.25" customHeight="1">
      <c r="A90" s="290"/>
      <c r="B90" s="117">
        <f>normal!D91</f>
        <v>108</v>
      </c>
      <c r="C90" s="118" t="str">
        <f>normal!E91</f>
        <v>セバスティアン・イノー</v>
      </c>
      <c r="D90" s="119">
        <f>normal!F91</f>
        <v>27071</v>
      </c>
      <c r="E90" s="120">
        <f>normal!G91</f>
        <v>12201</v>
      </c>
      <c r="F90" s="121" t="str">
        <f>normal!H91</f>
        <v>フランス</v>
      </c>
      <c r="G90" s="117" t="str">
        <f>normal!I91</f>
        <v>　</v>
      </c>
      <c r="H90" s="117" t="str">
        <f>normal!J91</f>
        <v>　</v>
      </c>
      <c r="I90" s="121" t="str">
        <f>normal!K91</f>
        <v>スピードマン</v>
      </c>
      <c r="J90" s="117" t="str">
        <f>normal!L91</f>
        <v>　</v>
      </c>
      <c r="K90" s="117" t="str">
        <f>normal!M91</f>
        <v>　</v>
      </c>
      <c r="L90" s="117" t="str">
        <f>normal!N91</f>
        <v>　</v>
      </c>
      <c r="M90" s="117" t="str">
        <f>normal!O91</f>
        <v>　</v>
      </c>
      <c r="N90" s="122">
        <f>normal!P91</f>
        <v>151</v>
      </c>
      <c r="O90" s="276" t="str">
        <f>normal!Q91</f>
        <v>66h 31' 50"</v>
      </c>
      <c r="P90" s="281" t="str">
        <f>normal!R91</f>
        <v>+ 2h 19' 35"</v>
      </c>
      <c r="Q90" s="293"/>
      <c r="R90" s="296"/>
      <c r="S90" s="117">
        <f>normal!U91</f>
        <v>15</v>
      </c>
      <c r="T90" s="117" t="str">
        <f>normal!V91</f>
        <v>0</v>
      </c>
      <c r="U90" s="124">
        <f>normal!W91</f>
      </c>
      <c r="V90" s="125">
        <f>normal!X91</f>
      </c>
    </row>
    <row r="91" spans="1:22" ht="14.25" customHeight="1" thickBot="1">
      <c r="A91" s="291"/>
      <c r="B91" s="126">
        <f>normal!D92</f>
        <v>109</v>
      </c>
      <c r="C91" s="127" t="str">
        <f>normal!E92</f>
        <v>クリストフ・ルメヴェル</v>
      </c>
      <c r="D91" s="128">
        <f>normal!F92</f>
        <v>29475</v>
      </c>
      <c r="E91" s="129">
        <f>normal!G92</f>
        <v>9797</v>
      </c>
      <c r="F91" s="130" t="str">
        <f>normal!H92</f>
        <v>フランス</v>
      </c>
      <c r="G91" s="126" t="str">
        <f>normal!I92</f>
        <v>　</v>
      </c>
      <c r="H91" s="126" t="str">
        <f>normal!J92</f>
        <v>　</v>
      </c>
      <c r="I91" s="130" t="str">
        <f>normal!K92</f>
        <v>スピードマン</v>
      </c>
      <c r="J91" s="126" t="str">
        <f>normal!L92</f>
        <v>　</v>
      </c>
      <c r="K91" s="126" t="str">
        <f>normal!M92</f>
        <v>　</v>
      </c>
      <c r="L91" s="126" t="str">
        <f>normal!N92</f>
        <v>　</v>
      </c>
      <c r="M91" s="126" t="str">
        <f>normal!O92</f>
        <v>　</v>
      </c>
      <c r="N91" s="131">
        <f>normal!P92</f>
        <v>33</v>
      </c>
      <c r="O91" s="277" t="str">
        <f>normal!Q92</f>
        <v>64h 48' 22"</v>
      </c>
      <c r="P91" s="282" t="str">
        <f>normal!R92</f>
        <v>+ 36' 07"</v>
      </c>
      <c r="Q91" s="294"/>
      <c r="R91" s="297"/>
      <c r="S91" s="126" t="str">
        <f>normal!U92</f>
        <v>0</v>
      </c>
      <c r="T91" s="126">
        <f>normal!V92</f>
        <v>11</v>
      </c>
      <c r="U91" s="133">
        <f>normal!W92</f>
      </c>
      <c r="V91" s="134">
        <f>normal!X92</f>
        <v>1</v>
      </c>
    </row>
    <row r="92" spans="1:22" ht="14.25" customHeight="1" thickTop="1">
      <c r="A92" s="289" t="s">
        <v>370</v>
      </c>
      <c r="B92" s="135">
        <f>normal!D93</f>
        <v>111</v>
      </c>
      <c r="C92" s="136" t="str">
        <f>normal!E93</f>
        <v>リーヴァイ・ライプハイマー</v>
      </c>
      <c r="D92" s="137">
        <f>normal!F93</f>
        <v>26961</v>
      </c>
      <c r="E92" s="138">
        <f>normal!G93</f>
        <v>12311</v>
      </c>
      <c r="F92" s="139" t="str">
        <f>normal!H93</f>
        <v>アメリカ</v>
      </c>
      <c r="G92" s="135" t="str">
        <f>normal!I93</f>
        <v>　</v>
      </c>
      <c r="H92" s="135" t="str">
        <f>normal!J93</f>
        <v>○</v>
      </c>
      <c r="I92" s="139" t="str">
        <f>normal!K93</f>
        <v>オールラウンダー</v>
      </c>
      <c r="J92" s="135" t="str">
        <f>normal!L93</f>
        <v>○</v>
      </c>
      <c r="K92" s="135" t="str">
        <f>normal!M93</f>
        <v>　</v>
      </c>
      <c r="L92" s="135" t="str">
        <f>normal!N93</f>
        <v>　</v>
      </c>
      <c r="M92" s="135" t="str">
        <f>normal!O93</f>
        <v>　</v>
      </c>
      <c r="N92" s="140">
        <f>normal!P93</f>
        <v>4</v>
      </c>
      <c r="O92" s="278" t="str">
        <f>normal!Q93</f>
        <v>64h 16' 44"</v>
      </c>
      <c r="P92" s="283" t="str">
        <f>normal!R93</f>
        <v>+ 04' 29"</v>
      </c>
      <c r="Q92" s="292">
        <f>normal!S93</f>
      </c>
      <c r="R92" s="295">
        <f>normal!T93</f>
      </c>
      <c r="S92" s="135">
        <f>normal!U93</f>
        <v>25</v>
      </c>
      <c r="T92" s="135">
        <f>normal!V93</f>
        <v>28</v>
      </c>
      <c r="U92" s="142">
        <f>normal!W93</f>
      </c>
      <c r="V92" s="143">
        <f>normal!X93</f>
      </c>
    </row>
    <row r="93" spans="1:22" ht="14.25" customHeight="1">
      <c r="A93" s="290"/>
      <c r="B93" s="117">
        <f>normal!D94</f>
        <v>112</v>
      </c>
      <c r="C93" s="118" t="str">
        <f>normal!E94</f>
        <v>アルベルト・コンタドール</v>
      </c>
      <c r="D93" s="119">
        <f>normal!F94</f>
        <v>30291</v>
      </c>
      <c r="E93" s="120">
        <f>normal!G94</f>
        <v>8981</v>
      </c>
      <c r="F93" s="121" t="str">
        <f>normal!H94</f>
        <v>スペイン</v>
      </c>
      <c r="G93" s="117" t="str">
        <f>normal!I94</f>
        <v>　</v>
      </c>
      <c r="H93" s="117" t="str">
        <f>normal!J94</f>
        <v>　</v>
      </c>
      <c r="I93" s="121" t="str">
        <f>normal!K94</f>
        <v>オールラウンダー</v>
      </c>
      <c r="J93" s="117" t="str">
        <f>normal!L94</f>
        <v>○</v>
      </c>
      <c r="K93" s="117" t="str">
        <f>normal!M94</f>
        <v>　</v>
      </c>
      <c r="L93" s="117" t="str">
        <f>normal!N94</f>
        <v>　</v>
      </c>
      <c r="M93" s="117" t="str">
        <f>normal!O94</f>
        <v>◎</v>
      </c>
      <c r="N93" s="122">
        <f>normal!P94</f>
        <v>2</v>
      </c>
      <c r="O93" s="276" t="str">
        <f>normal!Q94</f>
        <v>64h 14' 38"</v>
      </c>
      <c r="P93" s="281" t="str">
        <f>normal!R94</f>
        <v>+ 02' 23"</v>
      </c>
      <c r="Q93" s="293"/>
      <c r="R93" s="296"/>
      <c r="S93" s="117">
        <f>normal!U94</f>
        <v>45</v>
      </c>
      <c r="T93" s="117">
        <f>normal!V94</f>
        <v>85</v>
      </c>
      <c r="U93" s="124">
        <f>normal!W94</f>
        <v>1</v>
      </c>
      <c r="V93" s="125">
        <f>normal!X94</f>
        <v>1</v>
      </c>
    </row>
    <row r="94" spans="1:22" ht="14.25" customHeight="1">
      <c r="A94" s="290"/>
      <c r="B94" s="117">
        <f>normal!D95</f>
        <v>113</v>
      </c>
      <c r="C94" s="118" t="str">
        <f>normal!E95</f>
        <v>ウラディミール・グセフ</v>
      </c>
      <c r="D94" s="119">
        <f>normal!F95</f>
        <v>30136</v>
      </c>
      <c r="E94" s="120">
        <f>normal!G95</f>
        <v>9136</v>
      </c>
      <c r="F94" s="121" t="str">
        <f>normal!H95</f>
        <v>ロシア</v>
      </c>
      <c r="G94" s="117" t="str">
        <f>normal!I95</f>
        <v>TT</v>
      </c>
      <c r="H94" s="117" t="str">
        <f>normal!J95</f>
        <v>　</v>
      </c>
      <c r="I94" s="121" t="str">
        <f>normal!K95</f>
        <v>ＴＴスペシャリスト</v>
      </c>
      <c r="J94" s="117" t="str">
        <f>normal!L95</f>
        <v>　</v>
      </c>
      <c r="K94" s="117" t="str">
        <f>normal!M95</f>
        <v>　</v>
      </c>
      <c r="L94" s="117" t="str">
        <f>normal!N95</f>
        <v>　</v>
      </c>
      <c r="M94" s="117" t="str">
        <f>normal!O95</f>
        <v>□</v>
      </c>
      <c r="N94" s="122">
        <f>normal!P95</f>
        <v>40</v>
      </c>
      <c r="O94" s="276" t="str">
        <f>normal!Q95</f>
        <v>64h 58' 45"</v>
      </c>
      <c r="P94" s="281" t="str">
        <f>normal!R95</f>
        <v>+ 46' 30"</v>
      </c>
      <c r="Q94" s="293"/>
      <c r="R94" s="296"/>
      <c r="S94" s="117">
        <f>normal!U95</f>
        <v>6</v>
      </c>
      <c r="T94" s="117">
        <f>normal!V95</f>
        <v>18</v>
      </c>
      <c r="U94" s="124">
        <f>normal!W95</f>
        <v>7</v>
      </c>
      <c r="V94" s="125">
        <f>normal!X95</f>
        <v>1</v>
      </c>
    </row>
    <row r="95" spans="1:22" ht="14.25" customHeight="1">
      <c r="A95" s="290"/>
      <c r="B95" s="117">
        <f>normal!D96</f>
        <v>114</v>
      </c>
      <c r="C95" s="118" t="str">
        <f>normal!E96</f>
        <v>ジョージ・ヒンカピー</v>
      </c>
      <c r="D95" s="119">
        <f>normal!F96</f>
        <v>26844</v>
      </c>
      <c r="E95" s="120">
        <f>normal!G96</f>
        <v>12428</v>
      </c>
      <c r="F95" s="121" t="str">
        <f>normal!H96</f>
        <v>アメリカ</v>
      </c>
      <c r="G95" s="117" t="str">
        <f>normal!I96</f>
        <v>○</v>
      </c>
      <c r="H95" s="117" t="str">
        <f>normal!J96</f>
        <v>　</v>
      </c>
      <c r="I95" s="121" t="str">
        <f>normal!K96</f>
        <v>スピードマン</v>
      </c>
      <c r="J95" s="117" t="str">
        <f>normal!L96</f>
        <v>　</v>
      </c>
      <c r="K95" s="117" t="str">
        <f>normal!M96</f>
        <v>　</v>
      </c>
      <c r="L95" s="117" t="str">
        <f>normal!N96</f>
        <v>　</v>
      </c>
      <c r="M95" s="117" t="str">
        <f>normal!O96</f>
        <v>　</v>
      </c>
      <c r="N95" s="122">
        <f>normal!P96</f>
        <v>37</v>
      </c>
      <c r="O95" s="276" t="str">
        <f>normal!Q96</f>
        <v>64h 52' 16"</v>
      </c>
      <c r="P95" s="281" t="str">
        <f>normal!R96</f>
        <v>+ 40' 01"</v>
      </c>
      <c r="Q95" s="293"/>
      <c r="R95" s="296"/>
      <c r="S95" s="117">
        <f>normal!U96</f>
        <v>37</v>
      </c>
      <c r="T95" s="117">
        <f>normal!V96</f>
        <v>13</v>
      </c>
      <c r="U95" s="124">
        <f>normal!W96</f>
      </c>
      <c r="V95" s="125">
        <f>normal!X96</f>
        <v>1</v>
      </c>
    </row>
    <row r="96" spans="1:22" ht="14.25" customHeight="1">
      <c r="A96" s="290"/>
      <c r="B96" s="117">
        <f>normal!D97</f>
        <v>115</v>
      </c>
      <c r="C96" s="118" t="str">
        <f>normal!E97</f>
        <v>エゴイ・マルチネスデエステバン</v>
      </c>
      <c r="D96" s="119">
        <f>normal!F97</f>
        <v>28625</v>
      </c>
      <c r="E96" s="120">
        <f>normal!G97</f>
        <v>10647</v>
      </c>
      <c r="F96" s="121" t="str">
        <f>normal!H97</f>
        <v>スペイン</v>
      </c>
      <c r="G96" s="117" t="str">
        <f>normal!I97</f>
        <v>　</v>
      </c>
      <c r="H96" s="117" t="str">
        <f>normal!J97</f>
        <v>　</v>
      </c>
      <c r="I96" s="121" t="str">
        <f>normal!K97</f>
        <v>オールラウンダー</v>
      </c>
      <c r="J96" s="117" t="str">
        <f>normal!L97</f>
        <v>　</v>
      </c>
      <c r="K96" s="117" t="str">
        <f>normal!M97</f>
        <v>　</v>
      </c>
      <c r="L96" s="117" t="str">
        <f>normal!N97</f>
        <v>　</v>
      </c>
      <c r="M96" s="117" t="str">
        <f>normal!O97</f>
        <v>　</v>
      </c>
      <c r="N96" s="122">
        <f>normal!P97</f>
        <v>70</v>
      </c>
      <c r="O96" s="276" t="str">
        <f>normal!Q97</f>
        <v>65h 36' 44"</v>
      </c>
      <c r="P96" s="281" t="str">
        <f>normal!R97</f>
        <v>+ 1h 24' 29"</v>
      </c>
      <c r="Q96" s="293"/>
      <c r="R96" s="296"/>
      <c r="S96" s="117" t="str">
        <f>normal!U97</f>
        <v>0</v>
      </c>
      <c r="T96" s="117" t="str">
        <f>normal!V97</f>
        <v>0</v>
      </c>
      <c r="U96" s="124">
        <f>normal!W97</f>
      </c>
      <c r="V96" s="125">
        <f>normal!X97</f>
      </c>
    </row>
    <row r="97" spans="1:22" ht="14.25" customHeight="1">
      <c r="A97" s="290"/>
      <c r="B97" s="117">
        <f>normal!D98</f>
        <v>116</v>
      </c>
      <c r="C97" s="118" t="str">
        <f>normal!E98</f>
        <v>ベンハミン・ノバル</v>
      </c>
      <c r="D97" s="119">
        <f>normal!F98</f>
        <v>28878</v>
      </c>
      <c r="E97" s="120">
        <f>normal!G98</f>
        <v>10394</v>
      </c>
      <c r="F97" s="121" t="str">
        <f>normal!H98</f>
        <v>スペイン</v>
      </c>
      <c r="G97" s="117" t="str">
        <f>normal!I98</f>
        <v>　</v>
      </c>
      <c r="H97" s="117" t="str">
        <f>normal!J98</f>
        <v>　</v>
      </c>
      <c r="I97" s="121" t="str">
        <f>normal!K98</f>
        <v>スピードマン</v>
      </c>
      <c r="J97" s="117" t="str">
        <f>normal!L98</f>
        <v>　</v>
      </c>
      <c r="K97" s="117" t="str">
        <f>normal!M98</f>
        <v>　</v>
      </c>
      <c r="L97" s="117" t="str">
        <f>normal!N98</f>
        <v>　</v>
      </c>
      <c r="M97" s="117" t="str">
        <f>normal!O98</f>
        <v>　</v>
      </c>
      <c r="N97" s="122">
        <f>normal!P98</f>
        <v>142</v>
      </c>
      <c r="O97" s="276" t="str">
        <f>normal!Q98</f>
        <v>66h 27' 30"</v>
      </c>
      <c r="P97" s="281" t="str">
        <f>normal!R98</f>
        <v>+ 2h 15' 15"</v>
      </c>
      <c r="Q97" s="293"/>
      <c r="R97" s="296"/>
      <c r="S97" s="117" t="str">
        <f>normal!U98</f>
        <v>0</v>
      </c>
      <c r="T97" s="117" t="str">
        <f>normal!V98</f>
        <v>0</v>
      </c>
      <c r="U97" s="124">
        <f>normal!W98</f>
      </c>
      <c r="V97" s="125">
        <f>normal!X98</f>
      </c>
    </row>
    <row r="98" spans="1:22" ht="14.25" customHeight="1">
      <c r="A98" s="290"/>
      <c r="B98" s="117">
        <f>normal!D99</f>
        <v>117</v>
      </c>
      <c r="C98" s="118" t="str">
        <f>normal!E99</f>
        <v>セルジオ・パウリーニョ</v>
      </c>
      <c r="D98" s="119">
        <f>normal!F99</f>
        <v>29306</v>
      </c>
      <c r="E98" s="120">
        <f>normal!G99</f>
        <v>9966</v>
      </c>
      <c r="F98" s="121" t="str">
        <f>normal!H99</f>
        <v>ポルトガル</v>
      </c>
      <c r="G98" s="117" t="str">
        <f>normal!I99</f>
        <v>　</v>
      </c>
      <c r="H98" s="117" t="str">
        <f>normal!J99</f>
        <v>　</v>
      </c>
      <c r="I98" s="121" t="str">
        <f>normal!K99</f>
        <v>パンチャー</v>
      </c>
      <c r="J98" s="117" t="str">
        <f>normal!L99</f>
        <v>　</v>
      </c>
      <c r="K98" s="117" t="str">
        <f>normal!M99</f>
        <v>　</v>
      </c>
      <c r="L98" s="117" t="str">
        <f>normal!N99</f>
        <v>　</v>
      </c>
      <c r="M98" s="117" t="str">
        <f>normal!O99</f>
        <v>　</v>
      </c>
      <c r="N98" s="122">
        <f>normal!P99</f>
        <v>78</v>
      </c>
      <c r="O98" s="276" t="str">
        <f>normal!Q99</f>
        <v>65h 42' 37"</v>
      </c>
      <c r="P98" s="281" t="str">
        <f>normal!R99</f>
        <v>+ 1h 30' 22"</v>
      </c>
      <c r="Q98" s="293"/>
      <c r="R98" s="296"/>
      <c r="S98" s="117" t="str">
        <f>normal!U99</f>
        <v>0</v>
      </c>
      <c r="T98" s="117">
        <f>normal!V99</f>
        <v>15</v>
      </c>
      <c r="U98" s="124">
        <f>normal!W99</f>
      </c>
      <c r="V98" s="125">
        <f>normal!X99</f>
      </c>
    </row>
    <row r="99" spans="1:22" ht="14.25" customHeight="1">
      <c r="A99" s="290"/>
      <c r="B99" s="117">
        <f>normal!D100</f>
        <v>118</v>
      </c>
      <c r="C99" s="118" t="str">
        <f>normal!E100</f>
        <v>ヤロスラフ・ポポヴィッチ</v>
      </c>
      <c r="D99" s="119">
        <f>normal!F100</f>
        <v>29224</v>
      </c>
      <c r="E99" s="120">
        <f>normal!G100</f>
        <v>10048</v>
      </c>
      <c r="F99" s="121" t="str">
        <f>normal!H100</f>
        <v>ウクライナ</v>
      </c>
      <c r="G99" s="117" t="str">
        <f>normal!I100</f>
        <v>　</v>
      </c>
      <c r="H99" s="117" t="str">
        <f>normal!J100</f>
        <v>　</v>
      </c>
      <c r="I99" s="121" t="str">
        <f>normal!K100</f>
        <v>オールラウンダー</v>
      </c>
      <c r="J99" s="117" t="str">
        <f>normal!L100</f>
        <v>　</v>
      </c>
      <c r="K99" s="117" t="str">
        <f>normal!M100</f>
        <v>　</v>
      </c>
      <c r="L99" s="117" t="str">
        <f>normal!N100</f>
        <v>　</v>
      </c>
      <c r="M99" s="117" t="str">
        <f>normal!O100</f>
        <v>　</v>
      </c>
      <c r="N99" s="122">
        <f>normal!P100</f>
        <v>10</v>
      </c>
      <c r="O99" s="276" t="str">
        <f>normal!Q100</f>
        <v>64h 23' 10"</v>
      </c>
      <c r="P99" s="281" t="str">
        <f>normal!R100</f>
        <v>+ 10' 55"</v>
      </c>
      <c r="Q99" s="293"/>
      <c r="R99" s="296"/>
      <c r="S99" s="117">
        <f>normal!U100</f>
        <v>29</v>
      </c>
      <c r="T99" s="117">
        <f>normal!V100</f>
        <v>104</v>
      </c>
      <c r="U99" s="124">
        <f>normal!W100</f>
      </c>
      <c r="V99" s="125">
        <f>normal!X100</f>
        <v>1</v>
      </c>
    </row>
    <row r="100" spans="1:22" ht="14.25" customHeight="1" thickBot="1">
      <c r="A100" s="291"/>
      <c r="B100" s="126">
        <f>normal!D101</f>
        <v>119</v>
      </c>
      <c r="C100" s="127" t="str">
        <f>normal!E101</f>
        <v>トーマス・ヴァイクス</v>
      </c>
      <c r="D100" s="128">
        <f>normal!F101</f>
        <v>29986</v>
      </c>
      <c r="E100" s="129">
        <f>normal!G101</f>
        <v>9286</v>
      </c>
      <c r="F100" s="130" t="str">
        <f>normal!H101</f>
        <v>リトアニア</v>
      </c>
      <c r="G100" s="126" t="str">
        <f>normal!I101</f>
        <v>　</v>
      </c>
      <c r="H100" s="126" t="str">
        <f>normal!J101</f>
        <v>　</v>
      </c>
      <c r="I100" s="130" t="str">
        <f>normal!K101</f>
        <v>スプリンター</v>
      </c>
      <c r="J100" s="126" t="str">
        <f>normal!L101</f>
        <v>　</v>
      </c>
      <c r="K100" s="126" t="str">
        <f>normal!M101</f>
        <v>　</v>
      </c>
      <c r="L100" s="126" t="str">
        <f>normal!N101</f>
        <v>　</v>
      </c>
      <c r="M100" s="126" t="str">
        <f>normal!O101</f>
        <v>□</v>
      </c>
      <c r="N100" s="131">
        <f>normal!P101</f>
      </c>
      <c r="O100" s="277">
        <f>normal!Q101</f>
      </c>
      <c r="P100" s="282">
        <f>normal!R101</f>
      </c>
      <c r="Q100" s="294"/>
      <c r="R100" s="297"/>
      <c r="S100" s="126" t="str">
        <f>normal!U101</f>
        <v>0</v>
      </c>
      <c r="T100" s="126" t="str">
        <f>normal!V101</f>
        <v>0</v>
      </c>
      <c r="U100" s="133">
        <f>normal!W101</f>
      </c>
      <c r="V100" s="134">
        <f>normal!X101</f>
      </c>
    </row>
    <row r="101" spans="1:22" ht="14.25" customHeight="1" thickTop="1">
      <c r="A101" s="289" t="s">
        <v>371</v>
      </c>
      <c r="B101" s="135">
        <f>normal!D102</f>
        <v>121</v>
      </c>
      <c r="C101" s="136" t="str">
        <f>normal!E102</f>
        <v>ピエリック・フェドリゴ</v>
      </c>
      <c r="D101" s="137">
        <f>normal!F102</f>
        <v>28824</v>
      </c>
      <c r="E101" s="138">
        <f>normal!G102</f>
        <v>10448</v>
      </c>
      <c r="F101" s="139" t="str">
        <f>normal!H102</f>
        <v>フランス</v>
      </c>
      <c r="G101" s="135" t="str">
        <f>normal!I102</f>
        <v>　</v>
      </c>
      <c r="H101" s="135" t="str">
        <f>normal!J102</f>
        <v>　</v>
      </c>
      <c r="I101" s="139" t="str">
        <f>normal!K102</f>
        <v>パンチャー</v>
      </c>
      <c r="J101" s="135" t="str">
        <f>normal!L102</f>
        <v>　</v>
      </c>
      <c r="K101" s="135" t="str">
        <f>normal!M102</f>
        <v>　</v>
      </c>
      <c r="L101" s="135" t="str">
        <f>normal!N102</f>
        <v>　</v>
      </c>
      <c r="M101" s="135" t="str">
        <f>normal!O102</f>
        <v>　</v>
      </c>
      <c r="N101" s="140">
        <f>normal!P102</f>
        <v>109</v>
      </c>
      <c r="O101" s="278" t="str">
        <f>normal!Q102</f>
        <v>66h 13' 36"</v>
      </c>
      <c r="P101" s="283" t="str">
        <f>normal!R102</f>
        <v>+ 2h 01' 21"</v>
      </c>
      <c r="Q101" s="292">
        <f>normal!S102</f>
      </c>
      <c r="R101" s="295">
        <f>normal!T102</f>
      </c>
      <c r="S101" s="135">
        <f>normal!U102</f>
        <v>14</v>
      </c>
      <c r="T101" s="135">
        <f>normal!V102</f>
        <v>24</v>
      </c>
      <c r="U101" s="142">
        <f>normal!W102</f>
      </c>
      <c r="V101" s="143">
        <f>normal!X102</f>
        <v>2</v>
      </c>
    </row>
    <row r="102" spans="1:22" ht="14.25" customHeight="1">
      <c r="A102" s="290"/>
      <c r="B102" s="117">
        <f>normal!D103</f>
        <v>122</v>
      </c>
      <c r="C102" s="118" t="str">
        <f>normal!E103</f>
        <v>スタフ・クレメント</v>
      </c>
      <c r="D102" s="119">
        <f>normal!F103</f>
        <v>30218</v>
      </c>
      <c r="E102" s="120">
        <f>normal!G103</f>
        <v>9054</v>
      </c>
      <c r="F102" s="121" t="str">
        <f>normal!H103</f>
        <v>ロシア</v>
      </c>
      <c r="G102" s="117" t="str">
        <f>normal!I103</f>
        <v>　</v>
      </c>
      <c r="H102" s="117" t="str">
        <f>normal!J103</f>
        <v>　</v>
      </c>
      <c r="I102" s="121" t="str">
        <f>normal!K103</f>
        <v>スピードマン</v>
      </c>
      <c r="J102" s="117" t="str">
        <f>normal!L103</f>
        <v>　</v>
      </c>
      <c r="K102" s="117" t="str">
        <f>normal!M103</f>
        <v>　</v>
      </c>
      <c r="L102" s="117" t="str">
        <f>normal!N103</f>
        <v>　</v>
      </c>
      <c r="M102" s="117" t="str">
        <f>normal!O103</f>
        <v>□</v>
      </c>
      <c r="N102" s="122">
        <f>normal!P103</f>
      </c>
      <c r="O102" s="276">
        <f>normal!Q103</f>
      </c>
      <c r="P102" s="281">
        <f>normal!R103</f>
      </c>
      <c r="Q102" s="293"/>
      <c r="R102" s="296"/>
      <c r="S102" s="117" t="str">
        <f>normal!U103</f>
        <v>0</v>
      </c>
      <c r="T102" s="117" t="str">
        <f>normal!V103</f>
        <v>0</v>
      </c>
      <c r="U102" s="124">
        <f>normal!W103</f>
      </c>
      <c r="V102" s="125">
        <f>normal!X103</f>
        <v>1</v>
      </c>
    </row>
    <row r="103" spans="1:22" ht="14.25" customHeight="1">
      <c r="A103" s="290"/>
      <c r="B103" s="117">
        <f>normal!D104</f>
        <v>123</v>
      </c>
      <c r="C103" s="118" t="str">
        <f>normal!E104</f>
        <v>シャビエル・フロレンシオ</v>
      </c>
      <c r="D103" s="119">
        <f>normal!F104</f>
        <v>29215</v>
      </c>
      <c r="E103" s="120">
        <f>normal!G104</f>
        <v>10057</v>
      </c>
      <c r="F103" s="121" t="str">
        <f>normal!H104</f>
        <v>スペイン</v>
      </c>
      <c r="G103" s="117" t="str">
        <f>normal!I104</f>
        <v>　</v>
      </c>
      <c r="H103" s="117" t="str">
        <f>normal!J104</f>
        <v>　</v>
      </c>
      <c r="I103" s="121" t="str">
        <f>normal!K104</f>
        <v>パンチャー</v>
      </c>
      <c r="J103" s="117" t="str">
        <f>normal!L104</f>
        <v>　</v>
      </c>
      <c r="K103" s="117" t="str">
        <f>normal!M104</f>
        <v>　</v>
      </c>
      <c r="L103" s="117" t="str">
        <f>normal!N104</f>
        <v>　</v>
      </c>
      <c r="M103" s="117" t="str">
        <f>normal!O104</f>
        <v>　</v>
      </c>
      <c r="N103" s="122">
        <f>normal!P104</f>
        <v>50</v>
      </c>
      <c r="O103" s="276" t="str">
        <f>normal!Q104</f>
        <v>65h 16' 45"</v>
      </c>
      <c r="P103" s="281" t="str">
        <f>normal!R104</f>
        <v>+ 1h 04' 30"</v>
      </c>
      <c r="Q103" s="293"/>
      <c r="R103" s="296"/>
      <c r="S103" s="117">
        <f>normal!U104</f>
        <v>26</v>
      </c>
      <c r="T103" s="117">
        <f>normal!V104</f>
        <v>2</v>
      </c>
      <c r="U103" s="124">
        <f>normal!W104</f>
      </c>
      <c r="V103" s="125">
        <f>normal!X104</f>
      </c>
    </row>
    <row r="104" spans="1:22" ht="14.25" customHeight="1">
      <c r="A104" s="290"/>
      <c r="B104" s="117">
        <f>normal!D105</f>
        <v>124</v>
      </c>
      <c r="C104" s="118" t="str">
        <f>normal!E105</f>
        <v>アントニー・ジェラン</v>
      </c>
      <c r="D104" s="119">
        <f>normal!F105</f>
        <v>29381</v>
      </c>
      <c r="E104" s="120">
        <f>normal!G105</f>
        <v>9891</v>
      </c>
      <c r="F104" s="121" t="str">
        <f>normal!H105</f>
        <v>フランス</v>
      </c>
      <c r="G104" s="117" t="str">
        <f>normal!I105</f>
        <v>　</v>
      </c>
      <c r="H104" s="117" t="str">
        <f>normal!J105</f>
        <v>　</v>
      </c>
      <c r="I104" s="121" t="str">
        <f>normal!K105</f>
        <v>パンチャー</v>
      </c>
      <c r="J104" s="117" t="str">
        <f>normal!L105</f>
        <v>　</v>
      </c>
      <c r="K104" s="117" t="str">
        <f>normal!M105</f>
        <v>　</v>
      </c>
      <c r="L104" s="117" t="str">
        <f>normal!N105</f>
        <v>　</v>
      </c>
      <c r="M104" s="117" t="str">
        <f>normal!O105</f>
        <v>　</v>
      </c>
      <c r="N104" s="122">
        <f>normal!P105</f>
        <v>106</v>
      </c>
      <c r="O104" s="276" t="str">
        <f>normal!Q105</f>
        <v>66h 11' 29"</v>
      </c>
      <c r="P104" s="281" t="str">
        <f>normal!R105</f>
        <v>+ 1h 59' 14"</v>
      </c>
      <c r="Q104" s="293"/>
      <c r="R104" s="296"/>
      <c r="S104" s="117">
        <f>normal!U105</f>
        <v>29</v>
      </c>
      <c r="T104" s="117" t="str">
        <f>normal!V105</f>
        <v>0</v>
      </c>
      <c r="U104" s="124">
        <f>normal!W105</f>
      </c>
      <c r="V104" s="125">
        <f>normal!X105</f>
      </c>
    </row>
    <row r="105" spans="1:22" ht="14.25" customHeight="1">
      <c r="A105" s="290"/>
      <c r="B105" s="117">
        <f>normal!D106</f>
        <v>125</v>
      </c>
      <c r="C105" s="118" t="str">
        <f>normal!E106</f>
        <v>ローラン・ルフェーヴル</v>
      </c>
      <c r="D105" s="119">
        <f>normal!F106</f>
        <v>27943</v>
      </c>
      <c r="E105" s="120">
        <f>normal!G106</f>
        <v>11329</v>
      </c>
      <c r="F105" s="121" t="str">
        <f>normal!H106</f>
        <v>フランス</v>
      </c>
      <c r="G105" s="117" t="str">
        <f>normal!I106</f>
        <v>　</v>
      </c>
      <c r="H105" s="117" t="str">
        <f>normal!J106</f>
        <v>　</v>
      </c>
      <c r="I105" s="121" t="str">
        <f>normal!K106</f>
        <v>パンチャー</v>
      </c>
      <c r="J105" s="117" t="str">
        <f>normal!L106</f>
        <v>　</v>
      </c>
      <c r="K105" s="117" t="str">
        <f>normal!M106</f>
        <v>　</v>
      </c>
      <c r="L105" s="117" t="str">
        <f>normal!N106</f>
        <v>　</v>
      </c>
      <c r="M105" s="117" t="str">
        <f>normal!O106</f>
        <v>　</v>
      </c>
      <c r="N105" s="122">
        <f>normal!P106</f>
        <v>81</v>
      </c>
      <c r="O105" s="276" t="str">
        <f>normal!Q106</f>
        <v>65h 47' 08"</v>
      </c>
      <c r="P105" s="281" t="str">
        <f>normal!R106</f>
        <v>+ 1h 34' 53"</v>
      </c>
      <c r="Q105" s="293"/>
      <c r="R105" s="296"/>
      <c r="S105" s="117">
        <f>normal!U106</f>
        <v>13</v>
      </c>
      <c r="T105" s="117">
        <f>normal!V106</f>
        <v>55</v>
      </c>
      <c r="U105" s="124">
        <f>normal!W106</f>
      </c>
      <c r="V105" s="125">
        <f>normal!X106</f>
        <v>1</v>
      </c>
    </row>
    <row r="106" spans="1:22" ht="14.25" customHeight="1">
      <c r="A106" s="290"/>
      <c r="B106" s="117">
        <f>normal!D107</f>
        <v>126</v>
      </c>
      <c r="C106" s="118" t="str">
        <f>normal!E107</f>
        <v>ジェローム・ピノー</v>
      </c>
      <c r="D106" s="119">
        <f>normal!F107</f>
        <v>29222</v>
      </c>
      <c r="E106" s="120">
        <f>normal!G107</f>
        <v>10050</v>
      </c>
      <c r="F106" s="121" t="str">
        <f>normal!H107</f>
        <v>フランス</v>
      </c>
      <c r="G106" s="117" t="str">
        <f>normal!I107</f>
        <v>　</v>
      </c>
      <c r="H106" s="117" t="str">
        <f>normal!J107</f>
        <v>　</v>
      </c>
      <c r="I106" s="121" t="str">
        <f>normal!K107</f>
        <v>パンチャー</v>
      </c>
      <c r="J106" s="117" t="str">
        <f>normal!L107</f>
        <v>　</v>
      </c>
      <c r="K106" s="117" t="str">
        <f>normal!M107</f>
        <v>　</v>
      </c>
      <c r="L106" s="117" t="str">
        <f>normal!N107</f>
        <v>　</v>
      </c>
      <c r="M106" s="117" t="str">
        <f>normal!O107</f>
        <v>　</v>
      </c>
      <c r="N106" s="122">
        <f>normal!P107</f>
        <v>58</v>
      </c>
      <c r="O106" s="276" t="str">
        <f>normal!Q107</f>
        <v>65h 25' 08"</v>
      </c>
      <c r="P106" s="281" t="str">
        <f>normal!R107</f>
        <v>+ 1h 12' 53"</v>
      </c>
      <c r="Q106" s="293"/>
      <c r="R106" s="296"/>
      <c r="S106" s="117">
        <f>normal!U107</f>
        <v>35</v>
      </c>
      <c r="T106" s="117" t="str">
        <f>normal!V107</f>
        <v>0</v>
      </c>
      <c r="U106" s="124">
        <f>normal!W107</f>
      </c>
      <c r="V106" s="125">
        <f>normal!X107</f>
      </c>
    </row>
    <row r="107" spans="1:22" ht="14.25" customHeight="1">
      <c r="A107" s="290"/>
      <c r="B107" s="117">
        <f>normal!D108</f>
        <v>127</v>
      </c>
      <c r="C107" s="118" t="str">
        <f>normal!E108</f>
        <v>マチュー・スプリック</v>
      </c>
      <c r="D107" s="119">
        <f>normal!F108</f>
        <v>29858</v>
      </c>
      <c r="E107" s="120">
        <f>normal!G108</f>
        <v>9414</v>
      </c>
      <c r="F107" s="121" t="str">
        <f>normal!H108</f>
        <v>フランス</v>
      </c>
      <c r="G107" s="117" t="str">
        <f>normal!I108</f>
        <v>　</v>
      </c>
      <c r="H107" s="117" t="str">
        <f>normal!J108</f>
        <v>　</v>
      </c>
      <c r="I107" s="121" t="str">
        <f>normal!K108</f>
        <v>スピードマン</v>
      </c>
      <c r="J107" s="117" t="str">
        <f>normal!L108</f>
        <v>　</v>
      </c>
      <c r="K107" s="117" t="str">
        <f>normal!M108</f>
        <v>　</v>
      </c>
      <c r="L107" s="117" t="str">
        <f>normal!N108</f>
        <v>　</v>
      </c>
      <c r="M107" s="117" t="str">
        <f>normal!O108</f>
        <v>　</v>
      </c>
      <c r="N107" s="122">
        <f>normal!P108</f>
        <v>84</v>
      </c>
      <c r="O107" s="276" t="str">
        <f>normal!Q108</f>
        <v>65h 49' 53"</v>
      </c>
      <c r="P107" s="281" t="str">
        <f>normal!R108</f>
        <v>+ 1h 37' 38"</v>
      </c>
      <c r="Q107" s="293"/>
      <c r="R107" s="296"/>
      <c r="S107" s="117">
        <f>normal!U108</f>
        <v>2</v>
      </c>
      <c r="T107" s="117">
        <f>normal!V108</f>
        <v>2</v>
      </c>
      <c r="U107" s="124">
        <f>normal!W108</f>
      </c>
      <c r="V107" s="125">
        <f>normal!X108</f>
        <v>1</v>
      </c>
    </row>
    <row r="108" spans="1:22" ht="14.25" customHeight="1">
      <c r="A108" s="290"/>
      <c r="B108" s="117">
        <f>normal!D109</f>
        <v>128</v>
      </c>
      <c r="C108" s="118" t="str">
        <f>normal!E109</f>
        <v>ヨハン・チョップ</v>
      </c>
      <c r="D108" s="119">
        <f>normal!F109</f>
        <v>30134</v>
      </c>
      <c r="E108" s="120">
        <f>normal!G109</f>
        <v>9138</v>
      </c>
      <c r="F108" s="121" t="str">
        <f>normal!H109</f>
        <v>スイス</v>
      </c>
      <c r="G108" s="117" t="str">
        <f>normal!I109</f>
        <v>　</v>
      </c>
      <c r="H108" s="117" t="str">
        <f>normal!J109</f>
        <v>　</v>
      </c>
      <c r="I108" s="121" t="str">
        <f>normal!K109</f>
        <v>クライマー</v>
      </c>
      <c r="J108" s="117" t="str">
        <f>normal!L109</f>
        <v>　</v>
      </c>
      <c r="K108" s="117" t="str">
        <f>normal!M109</f>
        <v>　</v>
      </c>
      <c r="L108" s="117" t="str">
        <f>normal!N109</f>
        <v>　</v>
      </c>
      <c r="M108" s="117" t="str">
        <f>normal!O109</f>
        <v>□</v>
      </c>
      <c r="N108" s="122">
        <f>normal!P109</f>
        <v>147</v>
      </c>
      <c r="O108" s="276" t="str">
        <f>normal!Q109</f>
        <v>66h 30' 08"</v>
      </c>
      <c r="P108" s="281" t="str">
        <f>normal!R109</f>
        <v>+ 2h 17' 53"</v>
      </c>
      <c r="Q108" s="293"/>
      <c r="R108" s="296"/>
      <c r="S108" s="117" t="str">
        <f>normal!U109</f>
        <v>0</v>
      </c>
      <c r="T108" s="117" t="str">
        <f>normal!V109</f>
        <v>0</v>
      </c>
      <c r="U108" s="124">
        <f>normal!W109</f>
        <v>22</v>
      </c>
      <c r="V108" s="125">
        <f>normal!X109</f>
      </c>
    </row>
    <row r="109" spans="1:22" ht="14.25" customHeight="1" thickBot="1">
      <c r="A109" s="291"/>
      <c r="B109" s="126">
        <f>normal!D110</f>
        <v>129</v>
      </c>
      <c r="C109" s="127" t="str">
        <f>normal!E110</f>
        <v>トマ・ヴォクレール</v>
      </c>
      <c r="D109" s="128">
        <f>normal!F110</f>
        <v>29028</v>
      </c>
      <c r="E109" s="129">
        <f>normal!G110</f>
        <v>10244</v>
      </c>
      <c r="F109" s="130" t="str">
        <f>normal!H110</f>
        <v>フランス</v>
      </c>
      <c r="G109" s="126" t="str">
        <f>normal!I110</f>
        <v>　</v>
      </c>
      <c r="H109" s="126" t="str">
        <f>normal!J110</f>
        <v>○</v>
      </c>
      <c r="I109" s="130" t="str">
        <f>normal!K110</f>
        <v>パンチャー</v>
      </c>
      <c r="J109" s="126" t="str">
        <f>normal!L110</f>
        <v>○</v>
      </c>
      <c r="K109" s="126" t="str">
        <f>normal!M110</f>
        <v>　</v>
      </c>
      <c r="L109" s="126" t="str">
        <f>normal!N110</f>
        <v>　</v>
      </c>
      <c r="M109" s="126" t="str">
        <f>normal!O110</f>
        <v>　</v>
      </c>
      <c r="N109" s="131">
        <f>normal!P110</f>
        <v>73</v>
      </c>
      <c r="O109" s="277" t="str">
        <f>normal!Q110</f>
        <v>65h 39' 27"</v>
      </c>
      <c r="P109" s="282" t="str">
        <f>normal!R110</f>
        <v>+ 1h 27' 12"</v>
      </c>
      <c r="Q109" s="294"/>
      <c r="R109" s="297"/>
      <c r="S109" s="126">
        <f>normal!U110</f>
        <v>6</v>
      </c>
      <c r="T109" s="126">
        <f>normal!V110</f>
        <v>10</v>
      </c>
      <c r="U109" s="133">
        <f>normal!W110</f>
      </c>
      <c r="V109" s="134">
        <f>normal!X110</f>
        <v>1</v>
      </c>
    </row>
    <row r="110" spans="1:22" ht="14.25" customHeight="1" thickTop="1">
      <c r="A110" s="289" t="s">
        <v>372</v>
      </c>
      <c r="B110" s="135">
        <f>normal!D111</f>
        <v>131</v>
      </c>
      <c r="C110" s="136" t="str">
        <f>normal!E111</f>
        <v>ファンミゲール・メルカド</v>
      </c>
      <c r="D110" s="137">
        <f>normal!F111</f>
        <v>28679</v>
      </c>
      <c r="E110" s="138">
        <f>normal!G111</f>
        <v>10593</v>
      </c>
      <c r="F110" s="139" t="str">
        <f>normal!H111</f>
        <v>スペイン</v>
      </c>
      <c r="G110" s="135" t="str">
        <f>normal!I111</f>
        <v>　</v>
      </c>
      <c r="H110" s="135" t="str">
        <f>normal!J111</f>
        <v>○</v>
      </c>
      <c r="I110" s="139" t="str">
        <f>normal!K111</f>
        <v>クライマー</v>
      </c>
      <c r="J110" s="135" t="str">
        <f>normal!L111</f>
        <v>　</v>
      </c>
      <c r="K110" s="135" t="str">
        <f>normal!M111</f>
        <v>　</v>
      </c>
      <c r="L110" s="135" t="str">
        <f>normal!N111</f>
        <v>　</v>
      </c>
      <c r="M110" s="135" t="str">
        <f>normal!O111</f>
        <v>　</v>
      </c>
      <c r="N110" s="140">
        <f>normal!P111</f>
        <v>76</v>
      </c>
      <c r="O110" s="278" t="str">
        <f>normal!Q111</f>
        <v>65h 40' 48"</v>
      </c>
      <c r="P110" s="283" t="str">
        <f>normal!R111</f>
        <v>+ 1h 28' 33"</v>
      </c>
      <c r="Q110" s="292">
        <f>normal!S111</f>
      </c>
      <c r="R110" s="295">
        <f>normal!T111</f>
      </c>
      <c r="S110" s="135">
        <f>normal!U111</f>
        <v>-5</v>
      </c>
      <c r="T110" s="135" t="str">
        <f>normal!V111</f>
        <v>0</v>
      </c>
      <c r="U110" s="142">
        <f>normal!W111</f>
      </c>
      <c r="V110" s="143">
        <f>normal!X111</f>
      </c>
    </row>
    <row r="111" spans="1:22" ht="14.25" customHeight="1">
      <c r="A111" s="290"/>
      <c r="B111" s="117">
        <f>normal!D112</f>
        <v>132</v>
      </c>
      <c r="C111" s="118" t="str">
        <f>normal!E112</f>
        <v>フレディ・ビショ</v>
      </c>
      <c r="D111" s="119">
        <f>normal!F112</f>
        <v>29107</v>
      </c>
      <c r="E111" s="120">
        <f>normal!G112</f>
        <v>10165</v>
      </c>
      <c r="F111" s="121" t="str">
        <f>normal!H112</f>
        <v>フランス</v>
      </c>
      <c r="G111" s="117" t="str">
        <f>normal!I112</f>
        <v>　</v>
      </c>
      <c r="H111" s="117" t="str">
        <f>normal!J112</f>
        <v>　</v>
      </c>
      <c r="I111" s="121" t="str">
        <f>normal!K112</f>
        <v>スピードマン</v>
      </c>
      <c r="J111" s="117" t="str">
        <f>normal!L112</f>
        <v>　</v>
      </c>
      <c r="K111" s="117" t="str">
        <f>normal!M112</f>
        <v>　</v>
      </c>
      <c r="L111" s="117" t="str">
        <f>normal!N112</f>
        <v>　</v>
      </c>
      <c r="M111" s="117" t="str">
        <f>normal!O112</f>
        <v>　</v>
      </c>
      <c r="N111" s="122">
        <f>normal!P112</f>
        <v>137</v>
      </c>
      <c r="O111" s="276" t="str">
        <f>normal!Q112</f>
        <v>66h 24' 37"</v>
      </c>
      <c r="P111" s="281" t="str">
        <f>normal!R112</f>
        <v>+ 2h 12' 22"</v>
      </c>
      <c r="Q111" s="293"/>
      <c r="R111" s="296"/>
      <c r="S111" s="117">
        <f>normal!U112</f>
        <v>19</v>
      </c>
      <c r="T111" s="117">
        <f>normal!V112</f>
        <v>3</v>
      </c>
      <c r="U111" s="124">
        <f>normal!W112</f>
      </c>
      <c r="V111" s="125">
        <f>normal!X112</f>
        <v>1</v>
      </c>
    </row>
    <row r="112" spans="1:22" ht="14.25" customHeight="1">
      <c r="A112" s="290"/>
      <c r="B112" s="117">
        <f>normal!D113</f>
        <v>133</v>
      </c>
      <c r="C112" s="118" t="str">
        <f>normal!E113</f>
        <v>モイーセス・デゥエナス</v>
      </c>
      <c r="D112" s="119">
        <f>normal!F113</f>
        <v>29716</v>
      </c>
      <c r="E112" s="120">
        <f>normal!G113</f>
        <v>9556</v>
      </c>
      <c r="F112" s="121" t="str">
        <f>normal!H113</f>
        <v>スペイン</v>
      </c>
      <c r="G112" s="117" t="str">
        <f>normal!I113</f>
        <v>　</v>
      </c>
      <c r="H112" s="117" t="str">
        <f>normal!J113</f>
        <v>　</v>
      </c>
      <c r="I112" s="121" t="str">
        <f>normal!K113</f>
        <v>クライマー</v>
      </c>
      <c r="J112" s="117" t="str">
        <f>normal!L113</f>
        <v>　</v>
      </c>
      <c r="K112" s="117" t="str">
        <f>normal!M113</f>
        <v>　</v>
      </c>
      <c r="L112" s="117" t="str">
        <f>normal!N113</f>
        <v>○</v>
      </c>
      <c r="M112" s="117" t="str">
        <f>normal!O113</f>
        <v>　</v>
      </c>
      <c r="N112" s="122">
        <f>normal!P113</f>
        <v>61</v>
      </c>
      <c r="O112" s="276" t="str">
        <f>normal!Q113</f>
        <v>65h 28' 20"</v>
      </c>
      <c r="P112" s="281" t="str">
        <f>normal!R113</f>
        <v>+ 1h 16' 05"</v>
      </c>
      <c r="Q112" s="293"/>
      <c r="R112" s="296"/>
      <c r="S112" s="117" t="str">
        <f>normal!U113</f>
        <v>0</v>
      </c>
      <c r="T112" s="117" t="str">
        <f>normal!V113</f>
        <v>0</v>
      </c>
      <c r="U112" s="124">
        <f>normal!W113</f>
      </c>
      <c r="V112" s="125">
        <f>normal!X113</f>
      </c>
    </row>
    <row r="113" spans="1:22" ht="14.25" customHeight="1">
      <c r="A113" s="290"/>
      <c r="B113" s="117">
        <f>normal!D114</f>
        <v>134</v>
      </c>
      <c r="C113" s="118" t="str">
        <f>normal!E114</f>
        <v>ロメイン・フェイーリュ</v>
      </c>
      <c r="D113" s="119">
        <f>normal!F114</f>
        <v>30788</v>
      </c>
      <c r="E113" s="120">
        <f>normal!G114</f>
        <v>8484</v>
      </c>
      <c r="F113" s="121" t="str">
        <f>normal!H114</f>
        <v>フランス</v>
      </c>
      <c r="G113" s="117" t="str">
        <f>normal!I114</f>
        <v>　</v>
      </c>
      <c r="H113" s="117" t="str">
        <f>normal!J114</f>
        <v>　</v>
      </c>
      <c r="I113" s="121" t="str">
        <f>normal!K114</f>
        <v>スプリンター</v>
      </c>
      <c r="J113" s="117" t="str">
        <f>normal!L114</f>
        <v>　</v>
      </c>
      <c r="K113" s="117" t="str">
        <f>normal!M114</f>
        <v>　</v>
      </c>
      <c r="L113" s="117" t="str">
        <f>normal!N114</f>
        <v>　</v>
      </c>
      <c r="M113" s="117" t="str">
        <f>normal!O114</f>
        <v>○</v>
      </c>
      <c r="N113" s="122">
        <f>normal!P114</f>
      </c>
      <c r="O113" s="276">
        <f>normal!Q114</f>
      </c>
      <c r="P113" s="281">
        <f>normal!R114</f>
      </c>
      <c r="Q113" s="293"/>
      <c r="R113" s="296"/>
      <c r="S113" s="117" t="str">
        <f>normal!U114</f>
        <v>0</v>
      </c>
      <c r="T113" s="117" t="str">
        <f>normal!V114</f>
        <v>0</v>
      </c>
      <c r="U113" s="124">
        <f>normal!W114</f>
      </c>
      <c r="V113" s="125">
        <f>normal!X114</f>
      </c>
    </row>
    <row r="114" spans="1:22" ht="14.25" customHeight="1">
      <c r="A114" s="290"/>
      <c r="B114" s="117">
        <f>normal!D115</f>
        <v>135</v>
      </c>
      <c r="C114" s="118" t="str">
        <f>normal!E115</f>
        <v>エドゥアルド・ゴンサーロ</v>
      </c>
      <c r="D114" s="119">
        <f>normal!F115</f>
        <v>30553</v>
      </c>
      <c r="E114" s="120">
        <f>normal!G115</f>
        <v>8719</v>
      </c>
      <c r="F114" s="121" t="str">
        <f>normal!H115</f>
        <v>スペイン</v>
      </c>
      <c r="G114" s="117" t="str">
        <f>normal!I115</f>
        <v>　</v>
      </c>
      <c r="H114" s="117" t="str">
        <f>normal!J115</f>
        <v>　</v>
      </c>
      <c r="I114" s="121" t="str">
        <f>normal!K115</f>
        <v>クライマー</v>
      </c>
      <c r="J114" s="117" t="str">
        <f>normal!L115</f>
        <v>　</v>
      </c>
      <c r="K114" s="117" t="str">
        <f>normal!M115</f>
        <v>　</v>
      </c>
      <c r="L114" s="117" t="str">
        <f>normal!N115</f>
        <v>　</v>
      </c>
      <c r="M114" s="117" t="str">
        <f>normal!O115</f>
        <v>□</v>
      </c>
      <c r="N114" s="122">
        <f>normal!P115</f>
      </c>
      <c r="O114" s="276">
        <f>normal!Q115</f>
      </c>
      <c r="P114" s="281">
        <f>normal!R115</f>
      </c>
      <c r="Q114" s="293"/>
      <c r="R114" s="296"/>
      <c r="S114" s="117" t="str">
        <f>normal!U115</f>
        <v>0</v>
      </c>
      <c r="T114" s="117" t="str">
        <f>normal!V115</f>
        <v>0</v>
      </c>
      <c r="U114" s="124">
        <f>normal!W115</f>
      </c>
      <c r="V114" s="125">
        <f>normal!X115</f>
      </c>
    </row>
    <row r="115" spans="1:22" ht="14.25" customHeight="1">
      <c r="A115" s="290"/>
      <c r="B115" s="117">
        <f>normal!D116</f>
        <v>136</v>
      </c>
      <c r="C115" s="118" t="str">
        <f>normal!E116</f>
        <v>セドリック・エルベ</v>
      </c>
      <c r="D115" s="119">
        <f>normal!F116</f>
        <v>29173</v>
      </c>
      <c r="E115" s="120">
        <f>normal!G116</f>
        <v>10099</v>
      </c>
      <c r="F115" s="121" t="str">
        <f>normal!H116</f>
        <v>フランス</v>
      </c>
      <c r="G115" s="117" t="str">
        <f>normal!I116</f>
        <v>　</v>
      </c>
      <c r="H115" s="117" t="str">
        <f>normal!J116</f>
        <v>　</v>
      </c>
      <c r="I115" s="121" t="str">
        <f>normal!K116</f>
        <v>パンチャー</v>
      </c>
      <c r="J115" s="117" t="str">
        <f>normal!L116</f>
        <v>　</v>
      </c>
      <c r="K115" s="117" t="str">
        <f>normal!M116</f>
        <v>　</v>
      </c>
      <c r="L115" s="117" t="str">
        <f>normal!N116</f>
        <v>　</v>
      </c>
      <c r="M115" s="117" t="str">
        <f>normal!O116</f>
        <v>　</v>
      </c>
      <c r="N115" s="122">
        <f>normal!P116</f>
      </c>
      <c r="O115" s="276">
        <f>normal!Q116</f>
      </c>
      <c r="P115" s="281">
        <f>normal!R116</f>
      </c>
      <c r="Q115" s="293"/>
      <c r="R115" s="296"/>
      <c r="S115" s="117" t="str">
        <f>normal!U116</f>
        <v>0</v>
      </c>
      <c r="T115" s="117" t="str">
        <f>normal!V116</f>
        <v>0</v>
      </c>
      <c r="U115" s="124">
        <f>normal!W116</f>
      </c>
      <c r="V115" s="125">
        <f>normal!X116</f>
        <v>1</v>
      </c>
    </row>
    <row r="116" spans="1:22" ht="14.25" customHeight="1">
      <c r="A116" s="290"/>
      <c r="B116" s="117">
        <f>normal!D117</f>
        <v>137</v>
      </c>
      <c r="C116" s="118" t="str">
        <f>normal!E117</f>
        <v>ニコラ・ジャラベール</v>
      </c>
      <c r="D116" s="119">
        <f>normal!F117</f>
        <v>26767</v>
      </c>
      <c r="E116" s="120">
        <f>normal!G117</f>
        <v>12505</v>
      </c>
      <c r="F116" s="121" t="str">
        <f>normal!H117</f>
        <v>フランス</v>
      </c>
      <c r="G116" s="117" t="str">
        <f>normal!I117</f>
        <v>　</v>
      </c>
      <c r="H116" s="117" t="str">
        <f>normal!J117</f>
        <v>　</v>
      </c>
      <c r="I116" s="121" t="str">
        <f>normal!K117</f>
        <v>スピードマン</v>
      </c>
      <c r="J116" s="117" t="str">
        <f>normal!L117</f>
        <v>　</v>
      </c>
      <c r="K116" s="117" t="str">
        <f>normal!M117</f>
        <v>　</v>
      </c>
      <c r="L116" s="117" t="str">
        <f>normal!N117</f>
        <v>　</v>
      </c>
      <c r="M116" s="117" t="str">
        <f>normal!O117</f>
        <v>　</v>
      </c>
      <c r="N116" s="122">
        <f>normal!P117</f>
        <v>117</v>
      </c>
      <c r="O116" s="276" t="str">
        <f>normal!Q117</f>
        <v>66h 20' 37"</v>
      </c>
      <c r="P116" s="281" t="str">
        <f>normal!R117</f>
        <v>+ 2h 08' 22"</v>
      </c>
      <c r="Q116" s="293"/>
      <c r="R116" s="296"/>
      <c r="S116" s="117">
        <f>normal!U117</f>
        <v>18</v>
      </c>
      <c r="T116" s="117" t="str">
        <f>normal!V117</f>
        <v>0</v>
      </c>
      <c r="U116" s="124">
        <f>normal!W117</f>
      </c>
      <c r="V116" s="125">
        <f>normal!X117</f>
      </c>
    </row>
    <row r="117" spans="1:22" ht="14.25" customHeight="1">
      <c r="A117" s="290"/>
      <c r="B117" s="117">
        <f>normal!D118</f>
        <v>138</v>
      </c>
      <c r="C117" s="118" t="str">
        <f>normal!E118</f>
        <v>ブノワ・サルモン</v>
      </c>
      <c r="D117" s="119">
        <f>normal!F118</f>
        <v>27158</v>
      </c>
      <c r="E117" s="120">
        <f>normal!G118</f>
        <v>12114</v>
      </c>
      <c r="F117" s="121" t="str">
        <f>normal!H118</f>
        <v>フランス</v>
      </c>
      <c r="G117" s="117" t="str">
        <f>normal!I118</f>
        <v>　</v>
      </c>
      <c r="H117" s="117" t="str">
        <f>normal!J118</f>
        <v>　</v>
      </c>
      <c r="I117" s="121" t="str">
        <f>normal!K118</f>
        <v>クライマー</v>
      </c>
      <c r="J117" s="117" t="str">
        <f>normal!L118</f>
        <v>　</v>
      </c>
      <c r="K117" s="117" t="str">
        <f>normal!M118</f>
        <v>　</v>
      </c>
      <c r="L117" s="117" t="str">
        <f>normal!N118</f>
        <v>　</v>
      </c>
      <c r="M117" s="117" t="str">
        <f>normal!O118</f>
        <v>　</v>
      </c>
      <c r="N117" s="122">
        <f>normal!P118</f>
        <v>129</v>
      </c>
      <c r="O117" s="276" t="str">
        <f>normal!Q118</f>
        <v>66h 23' 04"</v>
      </c>
      <c r="P117" s="281" t="str">
        <f>normal!R118</f>
        <v>+ 2h 10' 49"</v>
      </c>
      <c r="Q117" s="293"/>
      <c r="R117" s="296"/>
      <c r="S117" s="117" t="str">
        <f>normal!U118</f>
        <v>0</v>
      </c>
      <c r="T117" s="117" t="str">
        <f>normal!V118</f>
        <v>0</v>
      </c>
      <c r="U117" s="124">
        <f>normal!W118</f>
      </c>
      <c r="V117" s="125">
        <f>normal!X118</f>
      </c>
    </row>
    <row r="118" spans="1:22" ht="14.25" customHeight="1" thickBot="1">
      <c r="A118" s="291"/>
      <c r="B118" s="126">
        <f>normal!D119</f>
        <v>139</v>
      </c>
      <c r="C118" s="127" t="str">
        <f>normal!E119</f>
        <v>ニコラ・ヴォゴンディ</v>
      </c>
      <c r="D118" s="128">
        <f>normal!F119</f>
        <v>28345</v>
      </c>
      <c r="E118" s="129">
        <f>normal!G119</f>
        <v>10927</v>
      </c>
      <c r="F118" s="130" t="str">
        <f>normal!H119</f>
        <v>フランス</v>
      </c>
      <c r="G118" s="126" t="str">
        <f>normal!I119</f>
        <v>　</v>
      </c>
      <c r="H118" s="126" t="str">
        <f>normal!J119</f>
        <v>　</v>
      </c>
      <c r="I118" s="130" t="str">
        <f>normal!K119</f>
        <v>スピードマン</v>
      </c>
      <c r="J118" s="126" t="str">
        <f>normal!L119</f>
        <v>　</v>
      </c>
      <c r="K118" s="126" t="str">
        <f>normal!M119</f>
        <v>　</v>
      </c>
      <c r="L118" s="126" t="str">
        <f>normal!N119</f>
        <v>　</v>
      </c>
      <c r="M118" s="126" t="str">
        <f>normal!O119</f>
        <v>　</v>
      </c>
      <c r="N118" s="131">
        <f>normal!P119</f>
        <v>98</v>
      </c>
      <c r="O118" s="277" t="str">
        <f>normal!Q119</f>
        <v>66h 05' 53"</v>
      </c>
      <c r="P118" s="282" t="str">
        <f>normal!R119</f>
        <v>+ 1h 53' 38"</v>
      </c>
      <c r="Q118" s="294"/>
      <c r="R118" s="297"/>
      <c r="S118" s="126">
        <f>normal!U119</f>
        <v>16</v>
      </c>
      <c r="T118" s="126" t="str">
        <f>normal!V119</f>
        <v>0</v>
      </c>
      <c r="U118" s="133">
        <f>normal!W119</f>
      </c>
      <c r="V118" s="134">
        <f>normal!X119</f>
        <v>2</v>
      </c>
    </row>
    <row r="119" spans="1:22" ht="14.25" customHeight="1" thickTop="1">
      <c r="A119" s="289" t="s">
        <v>373</v>
      </c>
      <c r="B119" s="135">
        <f>normal!D120</f>
        <v>141</v>
      </c>
      <c r="C119" s="136" t="str">
        <f>normal!E120</f>
        <v>シルヴァン・シャヴァネル</v>
      </c>
      <c r="D119" s="137">
        <f>normal!F120</f>
        <v>29036</v>
      </c>
      <c r="E119" s="138">
        <f>normal!G120</f>
        <v>10236</v>
      </c>
      <c r="F119" s="139" t="str">
        <f>normal!H120</f>
        <v>フランス</v>
      </c>
      <c r="G119" s="135" t="str">
        <f>normal!I120</f>
        <v>　</v>
      </c>
      <c r="H119" s="135" t="str">
        <f>normal!J120</f>
        <v>○</v>
      </c>
      <c r="I119" s="139" t="str">
        <f>normal!K120</f>
        <v>スピードマン</v>
      </c>
      <c r="J119" s="135" t="str">
        <f>normal!L120</f>
        <v>　</v>
      </c>
      <c r="K119" s="135" t="str">
        <f>normal!M120</f>
        <v>　</v>
      </c>
      <c r="L119" s="135" t="str">
        <f>normal!N120</f>
        <v>　</v>
      </c>
      <c r="M119" s="135" t="str">
        <f>normal!O120</f>
        <v>　</v>
      </c>
      <c r="N119" s="140">
        <f>normal!P120</f>
        <v>28</v>
      </c>
      <c r="O119" s="278" t="str">
        <f>normal!Q120</f>
        <v>64h 45' 00"</v>
      </c>
      <c r="P119" s="283" t="str">
        <f>normal!R120</f>
        <v>+ 32' 45"</v>
      </c>
      <c r="Q119" s="292">
        <f>normal!S120</f>
      </c>
      <c r="R119" s="295">
        <f>normal!T120</f>
      </c>
      <c r="S119" s="135">
        <f>normal!U120</f>
        <v>23</v>
      </c>
      <c r="T119" s="135">
        <f>normal!V120</f>
        <v>42</v>
      </c>
      <c r="U119" s="142">
        <f>normal!W120</f>
      </c>
      <c r="V119" s="143">
        <f>normal!X120</f>
        <v>3</v>
      </c>
    </row>
    <row r="120" spans="1:22" ht="14.25" customHeight="1">
      <c r="A120" s="290"/>
      <c r="B120" s="117">
        <f>normal!D121</f>
        <v>142</v>
      </c>
      <c r="C120" s="118" t="str">
        <f>normal!E121</f>
        <v>ステファヌ・オジェ</v>
      </c>
      <c r="D120" s="119">
        <f>normal!F121</f>
        <v>27369</v>
      </c>
      <c r="E120" s="120">
        <f>normal!G121</f>
        <v>11903</v>
      </c>
      <c r="F120" s="121" t="str">
        <f>normal!H121</f>
        <v>フランス</v>
      </c>
      <c r="G120" s="117" t="str">
        <f>normal!I121</f>
        <v>　</v>
      </c>
      <c r="H120" s="117" t="str">
        <f>normal!J121</f>
        <v>　</v>
      </c>
      <c r="I120" s="121" t="str">
        <f>normal!K121</f>
        <v>スピードマン</v>
      </c>
      <c r="J120" s="117" t="str">
        <f>normal!L121</f>
        <v>　</v>
      </c>
      <c r="K120" s="117" t="str">
        <f>normal!M121</f>
        <v>　</v>
      </c>
      <c r="L120" s="117" t="str">
        <f>normal!N121</f>
        <v>　</v>
      </c>
      <c r="M120" s="117" t="str">
        <f>normal!O121</f>
        <v>　</v>
      </c>
      <c r="N120" s="122">
        <f>normal!P121</f>
        <v>146</v>
      </c>
      <c r="O120" s="276" t="str">
        <f>normal!Q121</f>
        <v>66h 29' 50"</v>
      </c>
      <c r="P120" s="281" t="str">
        <f>normal!R121</f>
        <v>+ 2h 17' 35"</v>
      </c>
      <c r="Q120" s="293"/>
      <c r="R120" s="296"/>
      <c r="S120" s="117">
        <f>normal!U121</f>
        <v>-20</v>
      </c>
      <c r="T120" s="117">
        <f>normal!V121</f>
        <v>9</v>
      </c>
      <c r="U120" s="124">
        <f>normal!W121</f>
      </c>
      <c r="V120" s="125">
        <f>normal!X121</f>
        <v>3</v>
      </c>
    </row>
    <row r="121" spans="1:22" ht="14.25" customHeight="1">
      <c r="A121" s="290"/>
      <c r="B121" s="117">
        <f>normal!D122</f>
        <v>143</v>
      </c>
      <c r="C121" s="118" t="str">
        <f>normal!E122</f>
        <v>ジョフロワ・ルカトル</v>
      </c>
      <c r="D121" s="119">
        <f>normal!F122</f>
        <v>29767</v>
      </c>
      <c r="E121" s="120">
        <f>normal!G122</f>
        <v>9505</v>
      </c>
      <c r="F121" s="121" t="str">
        <f>normal!H122</f>
        <v>フランス</v>
      </c>
      <c r="G121" s="117" t="str">
        <f>normal!I122</f>
        <v>　</v>
      </c>
      <c r="H121" s="117" t="str">
        <f>normal!J122</f>
        <v>　</v>
      </c>
      <c r="I121" s="121" t="str">
        <f>normal!K122</f>
        <v>スプリンター</v>
      </c>
      <c r="J121" s="117" t="str">
        <f>normal!L122</f>
        <v>　</v>
      </c>
      <c r="K121" s="117" t="str">
        <f>normal!M122</f>
        <v>　</v>
      </c>
      <c r="L121" s="117" t="str">
        <f>normal!N122</f>
        <v>　</v>
      </c>
      <c r="M121" s="117" t="str">
        <f>normal!O122</f>
        <v>　</v>
      </c>
      <c r="N121" s="122">
        <f>normal!P122</f>
      </c>
      <c r="O121" s="276">
        <f>normal!Q122</f>
      </c>
      <c r="P121" s="281">
        <f>normal!R122</f>
      </c>
      <c r="Q121" s="293"/>
      <c r="R121" s="296"/>
      <c r="S121" s="117" t="str">
        <f>normal!U122</f>
        <v>0</v>
      </c>
      <c r="T121" s="117" t="str">
        <f>normal!V122</f>
        <v>0</v>
      </c>
      <c r="U121" s="124">
        <f>normal!W122</f>
      </c>
      <c r="V121" s="125">
        <f>normal!X122</f>
      </c>
    </row>
    <row r="122" spans="1:22" ht="14.25" customHeight="1">
      <c r="A122" s="290"/>
      <c r="B122" s="117">
        <f>normal!D123</f>
        <v>144</v>
      </c>
      <c r="C122" s="118" t="str">
        <f>normal!E123</f>
        <v>クリスティアン・モレーニ</v>
      </c>
      <c r="D122" s="119">
        <f>normal!F123</f>
        <v>26624</v>
      </c>
      <c r="E122" s="120">
        <f>normal!G123</f>
        <v>12648</v>
      </c>
      <c r="F122" s="121" t="str">
        <f>normal!H123</f>
        <v>イタリア</v>
      </c>
      <c r="G122" s="117" t="str">
        <f>normal!I123</f>
        <v>　</v>
      </c>
      <c r="H122" s="117" t="str">
        <f>normal!J123</f>
        <v>　</v>
      </c>
      <c r="I122" s="121" t="str">
        <f>normal!K123</f>
        <v>パンチャー</v>
      </c>
      <c r="J122" s="117" t="str">
        <f>normal!L123</f>
        <v>　</v>
      </c>
      <c r="K122" s="117" t="str">
        <f>normal!M123</f>
        <v>　</v>
      </c>
      <c r="L122" s="117" t="str">
        <f>normal!N123</f>
        <v>　</v>
      </c>
      <c r="M122" s="117" t="str">
        <f>normal!O123</f>
        <v>　</v>
      </c>
      <c r="N122" s="122">
        <f>normal!P123</f>
        <v>51</v>
      </c>
      <c r="O122" s="276" t="str">
        <f>normal!Q123</f>
        <v>65h 16' 46"</v>
      </c>
      <c r="P122" s="281" t="str">
        <f>normal!R123</f>
        <v>+ 1h 04' 31"</v>
      </c>
      <c r="Q122" s="293"/>
      <c r="R122" s="296"/>
      <c r="S122" s="117">
        <f>normal!U123</f>
        <v>32</v>
      </c>
      <c r="T122" s="117" t="str">
        <f>normal!V123</f>
        <v>0</v>
      </c>
      <c r="U122" s="124">
        <f>normal!W123</f>
      </c>
      <c r="V122" s="125">
        <f>normal!X123</f>
      </c>
    </row>
    <row r="123" spans="1:22" ht="14.25" customHeight="1">
      <c r="A123" s="290"/>
      <c r="B123" s="117">
        <f>normal!D124</f>
        <v>145</v>
      </c>
      <c r="C123" s="118" t="str">
        <f>normal!E124</f>
        <v>ニック・ナイエンス</v>
      </c>
      <c r="D123" s="119">
        <f>normal!F124</f>
        <v>29346</v>
      </c>
      <c r="E123" s="120">
        <f>normal!G124</f>
        <v>9926</v>
      </c>
      <c r="F123" s="121" t="str">
        <f>normal!H124</f>
        <v>ベルギー</v>
      </c>
      <c r="G123" s="117" t="str">
        <f>normal!I124</f>
        <v>　</v>
      </c>
      <c r="H123" s="117" t="str">
        <f>normal!J124</f>
        <v>　</v>
      </c>
      <c r="I123" s="121" t="str">
        <f>normal!K124</f>
        <v>パンチャー</v>
      </c>
      <c r="J123" s="117" t="str">
        <f>normal!L124</f>
        <v>　</v>
      </c>
      <c r="K123" s="117" t="str">
        <f>normal!M124</f>
        <v>　</v>
      </c>
      <c r="L123" s="117" t="str">
        <f>normal!N124</f>
        <v>　</v>
      </c>
      <c r="M123" s="117" t="str">
        <f>normal!O124</f>
        <v>　</v>
      </c>
      <c r="N123" s="122">
        <f>normal!P124</f>
        <v>163</v>
      </c>
      <c r="O123" s="276" t="str">
        <f>normal!Q124</f>
        <v>66h 44' 00"</v>
      </c>
      <c r="P123" s="281" t="str">
        <f>normal!R124</f>
        <v>+ 2h 31' 45"</v>
      </c>
      <c r="Q123" s="293"/>
      <c r="R123" s="296"/>
      <c r="S123" s="117">
        <f>normal!U124</f>
        <v>4</v>
      </c>
      <c r="T123" s="117">
        <f>normal!V124</f>
        <v>1</v>
      </c>
      <c r="U123" s="124">
        <f>normal!W124</f>
      </c>
      <c r="V123" s="125">
        <f>normal!X124</f>
        <v>1</v>
      </c>
    </row>
    <row r="124" spans="1:22" ht="14.25" customHeight="1">
      <c r="A124" s="290"/>
      <c r="B124" s="117">
        <f>normal!D125</f>
        <v>146</v>
      </c>
      <c r="C124" s="118" t="str">
        <f>normal!E125</f>
        <v>イバンラミロ・パッラ</v>
      </c>
      <c r="D124" s="119">
        <f>normal!F125</f>
        <v>27681</v>
      </c>
      <c r="E124" s="120">
        <f>normal!G125</f>
        <v>11591</v>
      </c>
      <c r="F124" s="121" t="str">
        <f>normal!H125</f>
        <v>コロンビア</v>
      </c>
      <c r="G124" s="117" t="str">
        <f>normal!I125</f>
        <v>　</v>
      </c>
      <c r="H124" s="117" t="str">
        <f>normal!J125</f>
        <v>　</v>
      </c>
      <c r="I124" s="121" t="str">
        <f>normal!K125</f>
        <v>クライマー</v>
      </c>
      <c r="J124" s="117" t="str">
        <f>normal!L125</f>
        <v>　</v>
      </c>
      <c r="K124" s="117" t="str">
        <f>normal!M125</f>
        <v>　</v>
      </c>
      <c r="L124" s="117" t="str">
        <f>normal!N125</f>
        <v>◎</v>
      </c>
      <c r="M124" s="117" t="str">
        <f>normal!O125</f>
        <v>　</v>
      </c>
      <c r="N124" s="122">
        <f>normal!P125</f>
      </c>
      <c r="O124" s="276">
        <f>normal!Q125</f>
      </c>
      <c r="P124" s="281">
        <f>normal!R125</f>
      </c>
      <c r="Q124" s="293"/>
      <c r="R124" s="296"/>
      <c r="S124" s="117" t="str">
        <f>normal!U125</f>
        <v>0</v>
      </c>
      <c r="T124" s="117" t="str">
        <f>normal!V125</f>
        <v>0</v>
      </c>
      <c r="U124" s="124">
        <f>normal!W125</f>
      </c>
      <c r="V124" s="125">
        <f>normal!X125</f>
      </c>
    </row>
    <row r="125" spans="1:22" ht="14.25" customHeight="1">
      <c r="A125" s="290"/>
      <c r="B125" s="117">
        <f>normal!D126</f>
        <v>147</v>
      </c>
      <c r="C125" s="118" t="str">
        <f>normal!E126</f>
        <v>スタフ・シェイリンクス</v>
      </c>
      <c r="D125" s="119">
        <f>normal!F126</f>
        <v>28926</v>
      </c>
      <c r="E125" s="120">
        <f>normal!G126</f>
        <v>10346</v>
      </c>
      <c r="F125" s="121" t="str">
        <f>normal!H126</f>
        <v>ベルギー</v>
      </c>
      <c r="G125" s="117" t="str">
        <f>normal!I126</f>
        <v>　</v>
      </c>
      <c r="H125" s="117" t="str">
        <f>normal!J126</f>
        <v>　</v>
      </c>
      <c r="I125" s="121" t="str">
        <f>normal!K126</f>
        <v>スピードマン</v>
      </c>
      <c r="J125" s="117" t="str">
        <f>normal!L126</f>
        <v>　</v>
      </c>
      <c r="K125" s="117" t="str">
        <f>normal!M126</f>
        <v>　</v>
      </c>
      <c r="L125" s="117" t="str">
        <f>normal!N126</f>
        <v>　</v>
      </c>
      <c r="M125" s="117" t="str">
        <f>normal!O126</f>
        <v>　</v>
      </c>
      <c r="N125" s="122">
        <f>normal!P126</f>
        <v>119</v>
      </c>
      <c r="O125" s="276" t="str">
        <f>normal!Q126</f>
        <v>66h 21' 47"</v>
      </c>
      <c r="P125" s="281" t="str">
        <f>normal!R126</f>
        <v>+ 2h 09' 32"</v>
      </c>
      <c r="Q125" s="293"/>
      <c r="R125" s="296"/>
      <c r="S125" s="117">
        <f>normal!U126</f>
        <v>26</v>
      </c>
      <c r="T125" s="117">
        <f>normal!V126</f>
        <v>3</v>
      </c>
      <c r="U125" s="124">
        <f>normal!W126</f>
      </c>
      <c r="V125" s="125">
        <f>normal!X126</f>
        <v>1</v>
      </c>
    </row>
    <row r="126" spans="1:22" ht="14.25" customHeight="1">
      <c r="A126" s="290"/>
      <c r="B126" s="117">
        <f>normal!D127</f>
        <v>148</v>
      </c>
      <c r="C126" s="118" t="str">
        <f>normal!E127</f>
        <v>リック・ヴェルブルッヘ</v>
      </c>
      <c r="D126" s="119">
        <f>normal!F127</f>
        <v>27233</v>
      </c>
      <c r="E126" s="120">
        <f>normal!G127</f>
        <v>12039</v>
      </c>
      <c r="F126" s="121" t="str">
        <f>normal!H127</f>
        <v>ベルギー</v>
      </c>
      <c r="G126" s="117" t="str">
        <f>normal!I127</f>
        <v>　</v>
      </c>
      <c r="H126" s="117" t="str">
        <f>normal!J127</f>
        <v>　</v>
      </c>
      <c r="I126" s="121" t="str">
        <f>normal!K127</f>
        <v>ＴＴスペシャリスト</v>
      </c>
      <c r="J126" s="117" t="str">
        <f>normal!L127</f>
        <v>　</v>
      </c>
      <c r="K126" s="117" t="str">
        <f>normal!M127</f>
        <v>　</v>
      </c>
      <c r="L126" s="117" t="str">
        <f>normal!N127</f>
        <v>　</v>
      </c>
      <c r="M126" s="117" t="str">
        <f>normal!O127</f>
        <v>　</v>
      </c>
      <c r="N126" s="122">
        <f>normal!P127</f>
        <v>164</v>
      </c>
      <c r="O126" s="276" t="str">
        <f>normal!Q127</f>
        <v>66h 44' 26"</v>
      </c>
      <c r="P126" s="281" t="str">
        <f>normal!R127</f>
        <v>+ 2h 32' 11"</v>
      </c>
      <c r="Q126" s="293"/>
      <c r="R126" s="296"/>
      <c r="S126" s="117" t="str">
        <f>normal!U127</f>
        <v>0</v>
      </c>
      <c r="T126" s="117" t="str">
        <f>normal!V127</f>
        <v>0</v>
      </c>
      <c r="U126" s="124">
        <f>normal!W127</f>
      </c>
      <c r="V126" s="125">
        <f>normal!X127</f>
      </c>
    </row>
    <row r="127" spans="1:22" ht="14.25" customHeight="1" thickBot="1">
      <c r="A127" s="291"/>
      <c r="B127" s="126">
        <f>normal!D128</f>
        <v>149</v>
      </c>
      <c r="C127" s="127" t="str">
        <f>normal!E128</f>
        <v>ブラドレー・ウイギンズ</v>
      </c>
      <c r="D127" s="128">
        <f>normal!F128</f>
        <v>29339</v>
      </c>
      <c r="E127" s="129">
        <f>normal!G128</f>
        <v>9933</v>
      </c>
      <c r="F127" s="130" t="str">
        <f>normal!H128</f>
        <v>イギリス</v>
      </c>
      <c r="G127" s="126" t="str">
        <f>normal!I128</f>
        <v>　</v>
      </c>
      <c r="H127" s="126" t="str">
        <f>normal!J128</f>
        <v>　</v>
      </c>
      <c r="I127" s="130" t="str">
        <f>normal!K128</f>
        <v>ＴＴスペシャリスト</v>
      </c>
      <c r="J127" s="126" t="str">
        <f>normal!L128</f>
        <v>　</v>
      </c>
      <c r="K127" s="126" t="str">
        <f>normal!M128</f>
        <v>　</v>
      </c>
      <c r="L127" s="126" t="str">
        <f>normal!N128</f>
        <v>　</v>
      </c>
      <c r="M127" s="126" t="str">
        <f>normal!O128</f>
        <v>　</v>
      </c>
      <c r="N127" s="131">
        <f>normal!P128</f>
        <v>135</v>
      </c>
      <c r="O127" s="277" t="str">
        <f>normal!Q128</f>
        <v>66h 24' 21"</v>
      </c>
      <c r="P127" s="282" t="str">
        <f>normal!R128</f>
        <v>+ 2h 12' 06"</v>
      </c>
      <c r="Q127" s="294"/>
      <c r="R127" s="297"/>
      <c r="S127" s="126">
        <f>normal!U128</f>
        <v>27</v>
      </c>
      <c r="T127" s="126">
        <f>normal!V128</f>
        <v>6</v>
      </c>
      <c r="U127" s="133">
        <f>normal!W128</f>
      </c>
      <c r="V127" s="134">
        <f>normal!X128</f>
      </c>
    </row>
    <row r="128" spans="1:22" ht="14.25" customHeight="1" thickTop="1">
      <c r="A128" s="289" t="s">
        <v>374</v>
      </c>
      <c r="B128" s="135">
        <f>normal!D129</f>
        <v>151</v>
      </c>
      <c r="C128" s="136" t="str">
        <f>normal!E129</f>
        <v>フィリッポ・ポッツァート</v>
      </c>
      <c r="D128" s="137">
        <f>normal!F129</f>
        <v>29839</v>
      </c>
      <c r="E128" s="138">
        <f>normal!G129</f>
        <v>9433</v>
      </c>
      <c r="F128" s="139" t="str">
        <f>normal!H129</f>
        <v>イタリア</v>
      </c>
      <c r="G128" s="135" t="str">
        <f>normal!I129</f>
        <v>　</v>
      </c>
      <c r="H128" s="135" t="str">
        <f>normal!J129</f>
        <v>○</v>
      </c>
      <c r="I128" s="139" t="str">
        <f>normal!K129</f>
        <v>パンチャー</v>
      </c>
      <c r="J128" s="135" t="str">
        <f>normal!L129</f>
        <v>　</v>
      </c>
      <c r="K128" s="135" t="str">
        <f>normal!M129</f>
        <v>　</v>
      </c>
      <c r="L128" s="135" t="str">
        <f>normal!N129</f>
        <v>　</v>
      </c>
      <c r="M128" s="135" t="str">
        <f>normal!O129</f>
        <v>　</v>
      </c>
      <c r="N128" s="140">
        <f>normal!P129</f>
        <v>104</v>
      </c>
      <c r="O128" s="278" t="str">
        <f>normal!Q129</f>
        <v>66h 10' 32"</v>
      </c>
      <c r="P128" s="283" t="str">
        <f>normal!R129</f>
        <v>+ 1h 58' 17"</v>
      </c>
      <c r="Q128" s="292">
        <f>normal!S129</f>
      </c>
      <c r="R128" s="295">
        <f>normal!T129</f>
      </c>
      <c r="S128" s="135">
        <f>normal!U129</f>
        <v>87</v>
      </c>
      <c r="T128" s="135" t="str">
        <f>normal!V129</f>
        <v>0</v>
      </c>
      <c r="U128" s="142">
        <f>normal!W129</f>
      </c>
      <c r="V128" s="143">
        <f>normal!X129</f>
      </c>
    </row>
    <row r="129" spans="1:22" ht="14.25" customHeight="1">
      <c r="A129" s="290"/>
      <c r="B129" s="117">
        <f>normal!D130</f>
        <v>152</v>
      </c>
      <c r="C129" s="118" t="str">
        <f>normal!E130</f>
        <v>ミハエル・アルバジーニ</v>
      </c>
      <c r="D129" s="119">
        <f>normal!F130</f>
        <v>29575</v>
      </c>
      <c r="E129" s="120">
        <f>normal!G130</f>
        <v>9697</v>
      </c>
      <c r="F129" s="121" t="str">
        <f>normal!H130</f>
        <v>スイス</v>
      </c>
      <c r="G129" s="117" t="str">
        <f>normal!I130</f>
        <v>　</v>
      </c>
      <c r="H129" s="117" t="str">
        <f>normal!J130</f>
        <v>　</v>
      </c>
      <c r="I129" s="121" t="str">
        <f>normal!K130</f>
        <v>スピードマン</v>
      </c>
      <c r="J129" s="117" t="str">
        <f>normal!L130</f>
        <v>　</v>
      </c>
      <c r="K129" s="117" t="str">
        <f>normal!M130</f>
        <v>　</v>
      </c>
      <c r="L129" s="117" t="str">
        <f>normal!N130</f>
        <v>　</v>
      </c>
      <c r="M129" s="117" t="str">
        <f>normal!O130</f>
        <v>　</v>
      </c>
      <c r="N129" s="122">
        <f>normal!P130</f>
        <v>95</v>
      </c>
      <c r="O129" s="276" t="str">
        <f>normal!Q130</f>
        <v>66h 03' 28"</v>
      </c>
      <c r="P129" s="281" t="str">
        <f>normal!R130</f>
        <v>+ 1h 51' 13"</v>
      </c>
      <c r="Q129" s="293"/>
      <c r="R129" s="296"/>
      <c r="S129" s="117">
        <f>normal!U130</f>
        <v>36</v>
      </c>
      <c r="T129" s="117">
        <f>normal!V130</f>
        <v>4</v>
      </c>
      <c r="U129" s="124">
        <f>normal!W130</f>
      </c>
      <c r="V129" s="125">
        <f>normal!X130</f>
        <v>1</v>
      </c>
    </row>
    <row r="130" spans="1:22" ht="14.25" customHeight="1">
      <c r="A130" s="290"/>
      <c r="B130" s="117">
        <f>normal!D131</f>
        <v>153</v>
      </c>
      <c r="C130" s="118" t="str">
        <f>normal!E131</f>
        <v>マヌエル・ベルトラン</v>
      </c>
      <c r="D130" s="119">
        <f>normal!F131</f>
        <v>26081</v>
      </c>
      <c r="E130" s="120">
        <f>normal!G131</f>
        <v>13191</v>
      </c>
      <c r="F130" s="121" t="str">
        <f>normal!H131</f>
        <v>スペイン</v>
      </c>
      <c r="G130" s="117" t="str">
        <f>normal!I131</f>
        <v>　</v>
      </c>
      <c r="H130" s="117" t="str">
        <f>normal!J131</f>
        <v>　</v>
      </c>
      <c r="I130" s="121" t="str">
        <f>normal!K131</f>
        <v>クライマー</v>
      </c>
      <c r="J130" s="117" t="str">
        <f>normal!L131</f>
        <v>　</v>
      </c>
      <c r="K130" s="117" t="str">
        <f>normal!M131</f>
        <v>　</v>
      </c>
      <c r="L130" s="117" t="str">
        <f>normal!N131</f>
        <v>○</v>
      </c>
      <c r="M130" s="117" t="str">
        <f>normal!O131</f>
        <v>　</v>
      </c>
      <c r="N130" s="122">
        <f>normal!P131</f>
        <v>22</v>
      </c>
      <c r="O130" s="276" t="str">
        <f>normal!Q131</f>
        <v>64h 34' 48"</v>
      </c>
      <c r="P130" s="281" t="str">
        <f>normal!R131</f>
        <v>+ 22' 33"</v>
      </c>
      <c r="Q130" s="293"/>
      <c r="R130" s="296"/>
      <c r="S130" s="117">
        <f>normal!U131</f>
        <v>2</v>
      </c>
      <c r="T130" s="117" t="str">
        <f>normal!V131</f>
        <v>0</v>
      </c>
      <c r="U130" s="124">
        <f>normal!W131</f>
      </c>
      <c r="V130" s="125">
        <f>normal!X131</f>
      </c>
    </row>
    <row r="131" spans="1:22" ht="14.25" customHeight="1">
      <c r="A131" s="290"/>
      <c r="B131" s="117">
        <f>normal!D132</f>
        <v>154</v>
      </c>
      <c r="C131" s="118" t="str">
        <f>normal!E132</f>
        <v>キェール・カールストローム</v>
      </c>
      <c r="D131" s="119">
        <f>normal!F132</f>
        <v>28051</v>
      </c>
      <c r="E131" s="120">
        <f>normal!G132</f>
        <v>11221</v>
      </c>
      <c r="F131" s="121" t="str">
        <f>normal!H132</f>
        <v>フィンランド</v>
      </c>
      <c r="G131" s="117" t="str">
        <f>normal!I132</f>
        <v>　</v>
      </c>
      <c r="H131" s="117" t="str">
        <f>normal!J132</f>
        <v>　</v>
      </c>
      <c r="I131" s="121" t="str">
        <f>normal!K132</f>
        <v>スピードマン</v>
      </c>
      <c r="J131" s="117" t="str">
        <f>normal!L132</f>
        <v>　</v>
      </c>
      <c r="K131" s="117" t="str">
        <f>normal!M132</f>
        <v>　</v>
      </c>
      <c r="L131" s="117" t="str">
        <f>normal!N132</f>
        <v>　</v>
      </c>
      <c r="M131" s="117" t="str">
        <f>normal!O132</f>
        <v>　</v>
      </c>
      <c r="N131" s="122">
        <f>normal!P132</f>
        <v>80</v>
      </c>
      <c r="O131" s="276" t="str">
        <f>normal!Q132</f>
        <v>65h 45' 51"</v>
      </c>
      <c r="P131" s="281" t="str">
        <f>normal!R132</f>
        <v>+ 1h 33' 36"</v>
      </c>
      <c r="Q131" s="293"/>
      <c r="R131" s="296"/>
      <c r="S131" s="117" t="str">
        <f>normal!U132</f>
        <v>0</v>
      </c>
      <c r="T131" s="117" t="str">
        <f>normal!V132</f>
        <v>0</v>
      </c>
      <c r="U131" s="124">
        <f>normal!W132</f>
      </c>
      <c r="V131" s="125">
        <f>normal!X132</f>
      </c>
    </row>
    <row r="132" spans="1:22" ht="14.25" customHeight="1">
      <c r="A132" s="290"/>
      <c r="B132" s="117">
        <f>normal!D133</f>
        <v>155</v>
      </c>
      <c r="C132" s="118" t="str">
        <f>normal!E133</f>
        <v>ムリリョ・フィッシャー</v>
      </c>
      <c r="D132" s="119">
        <f>normal!F133</f>
        <v>29022</v>
      </c>
      <c r="E132" s="120">
        <f>normal!G133</f>
        <v>10250</v>
      </c>
      <c r="F132" s="121" t="str">
        <f>normal!H133</f>
        <v>ブラジル</v>
      </c>
      <c r="G132" s="117" t="str">
        <f>normal!I133</f>
        <v>　</v>
      </c>
      <c r="H132" s="117" t="str">
        <f>normal!J133</f>
        <v>　</v>
      </c>
      <c r="I132" s="121" t="str">
        <f>normal!K133</f>
        <v>スプリンター</v>
      </c>
      <c r="J132" s="117" t="str">
        <f>normal!L133</f>
        <v>　</v>
      </c>
      <c r="K132" s="117" t="str">
        <f>normal!M133</f>
        <v>　</v>
      </c>
      <c r="L132" s="117" t="str">
        <f>normal!N133</f>
        <v>　</v>
      </c>
      <c r="M132" s="117" t="str">
        <f>normal!O133</f>
        <v>　</v>
      </c>
      <c r="N132" s="122">
        <f>normal!P133</f>
        <v>110</v>
      </c>
      <c r="O132" s="276" t="str">
        <f>normal!Q133</f>
        <v>66h 14' 22"</v>
      </c>
      <c r="P132" s="281" t="str">
        <f>normal!R133</f>
        <v>+ 2h 02' 07"</v>
      </c>
      <c r="Q132" s="293"/>
      <c r="R132" s="296"/>
      <c r="S132" s="117">
        <f>normal!U133</f>
        <v>73</v>
      </c>
      <c r="T132" s="117" t="str">
        <f>normal!V133</f>
        <v>0</v>
      </c>
      <c r="U132" s="124">
        <f>normal!W133</f>
      </c>
      <c r="V132" s="125">
        <f>normal!X133</f>
      </c>
    </row>
    <row r="133" spans="1:22" ht="14.25" customHeight="1">
      <c r="A133" s="290"/>
      <c r="B133" s="117">
        <f>normal!D134</f>
        <v>156</v>
      </c>
      <c r="C133" s="118" t="str">
        <f>normal!E134</f>
        <v>アレクサンドル・クチンスキー</v>
      </c>
      <c r="D133" s="119">
        <f>normal!F134</f>
        <v>29155</v>
      </c>
      <c r="E133" s="120">
        <f>normal!G134</f>
        <v>10117</v>
      </c>
      <c r="F133" s="121" t="str">
        <f>normal!H134</f>
        <v>ベラルーシ</v>
      </c>
      <c r="G133" s="117" t="str">
        <f>normal!I134</f>
        <v>　</v>
      </c>
      <c r="H133" s="117" t="str">
        <f>normal!J134</f>
        <v>　</v>
      </c>
      <c r="I133" s="121" t="str">
        <f>normal!K134</f>
        <v>スプリンター</v>
      </c>
      <c r="J133" s="117" t="str">
        <f>normal!L134</f>
        <v>　</v>
      </c>
      <c r="K133" s="117" t="str">
        <f>normal!M134</f>
        <v>　</v>
      </c>
      <c r="L133" s="117" t="str">
        <f>normal!N134</f>
        <v>　</v>
      </c>
      <c r="M133" s="117" t="str">
        <f>normal!O134</f>
        <v>　</v>
      </c>
      <c r="N133" s="122">
        <f>normal!P134</f>
        <v>113</v>
      </c>
      <c r="O133" s="276" t="str">
        <f>normal!Q134</f>
        <v>66h 18' 36"</v>
      </c>
      <c r="P133" s="281" t="str">
        <f>normal!R134</f>
        <v>+ 2h 06' 21"</v>
      </c>
      <c r="Q133" s="293"/>
      <c r="R133" s="296"/>
      <c r="S133" s="117">
        <f>normal!U134</f>
        <v>44</v>
      </c>
      <c r="T133" s="117">
        <f>normal!V134</f>
        <v>5</v>
      </c>
      <c r="U133" s="124">
        <f>normal!W134</f>
      </c>
      <c r="V133" s="125">
        <f>normal!X134</f>
        <v>3</v>
      </c>
    </row>
    <row r="134" spans="1:22" ht="14.25" customHeight="1">
      <c r="A134" s="290"/>
      <c r="B134" s="117">
        <f>normal!D135</f>
        <v>157</v>
      </c>
      <c r="C134" s="118" t="str">
        <f>normal!E135</f>
        <v>マヌエル・クインツィアート</v>
      </c>
      <c r="D134" s="119">
        <f>normal!F135</f>
        <v>29158</v>
      </c>
      <c r="E134" s="120">
        <f>normal!G135</f>
        <v>10114</v>
      </c>
      <c r="F134" s="121" t="str">
        <f>normal!H135</f>
        <v>イタリア</v>
      </c>
      <c r="G134" s="117" t="str">
        <f>normal!I135</f>
        <v>　</v>
      </c>
      <c r="H134" s="117" t="str">
        <f>normal!J135</f>
        <v>　</v>
      </c>
      <c r="I134" s="121" t="str">
        <f>normal!K135</f>
        <v>ＴＴスペシャリスト</v>
      </c>
      <c r="J134" s="117" t="str">
        <f>normal!L135</f>
        <v>　</v>
      </c>
      <c r="K134" s="117" t="str">
        <f>normal!M135</f>
        <v>　</v>
      </c>
      <c r="L134" s="117" t="str">
        <f>normal!N135</f>
        <v>　</v>
      </c>
      <c r="M134" s="117" t="str">
        <f>normal!O135</f>
        <v>　</v>
      </c>
      <c r="N134" s="122">
        <f>normal!P135</f>
        <v>143</v>
      </c>
      <c r="O134" s="276" t="str">
        <f>normal!Q135</f>
        <v>66h 27' 49"</v>
      </c>
      <c r="P134" s="281" t="str">
        <f>normal!R135</f>
        <v>+ 2h 15' 34"</v>
      </c>
      <c r="Q134" s="293"/>
      <c r="R134" s="296"/>
      <c r="S134" s="117">
        <f>normal!U135</f>
        <v>15</v>
      </c>
      <c r="T134" s="117" t="str">
        <f>normal!V135</f>
        <v>0</v>
      </c>
      <c r="U134" s="124">
        <f>normal!W135</f>
      </c>
      <c r="V134" s="125">
        <f>normal!X135</f>
      </c>
    </row>
    <row r="135" spans="1:22" ht="14.25" customHeight="1">
      <c r="A135" s="290"/>
      <c r="B135" s="117">
        <f>normal!D136</f>
        <v>158</v>
      </c>
      <c r="C135" s="118" t="str">
        <f>normal!E136</f>
        <v>シャールズ・ウェゲリュース</v>
      </c>
      <c r="D135" s="119">
        <f>normal!F136</f>
        <v>28606</v>
      </c>
      <c r="E135" s="120">
        <f>normal!G136</f>
        <v>10666</v>
      </c>
      <c r="F135" s="121" t="str">
        <f>normal!H136</f>
        <v>イギリス</v>
      </c>
      <c r="G135" s="117" t="str">
        <f>normal!I136</f>
        <v>　</v>
      </c>
      <c r="H135" s="117" t="str">
        <f>normal!J136</f>
        <v>　</v>
      </c>
      <c r="I135" s="121" t="str">
        <f>normal!K136</f>
        <v>スピードマン</v>
      </c>
      <c r="J135" s="117" t="str">
        <f>normal!L136</f>
        <v>　</v>
      </c>
      <c r="K135" s="117" t="str">
        <f>normal!M136</f>
        <v>　</v>
      </c>
      <c r="L135" s="117" t="str">
        <f>normal!N136</f>
        <v>　</v>
      </c>
      <c r="M135" s="117" t="str">
        <f>normal!O136</f>
        <v>　</v>
      </c>
      <c r="N135" s="122">
        <f>normal!P136</f>
        <v>67</v>
      </c>
      <c r="O135" s="276" t="str">
        <f>normal!Q136</f>
        <v>65h 32' 42"</v>
      </c>
      <c r="P135" s="281" t="str">
        <f>normal!R136</f>
        <v>+ 1h 20' 27"</v>
      </c>
      <c r="Q135" s="293"/>
      <c r="R135" s="296"/>
      <c r="S135" s="117" t="str">
        <f>normal!U136</f>
        <v>0</v>
      </c>
      <c r="T135" s="117" t="str">
        <f>normal!V136</f>
        <v>0</v>
      </c>
      <c r="U135" s="124">
        <f>normal!W136</f>
      </c>
      <c r="V135" s="125">
        <f>normal!X136</f>
      </c>
    </row>
    <row r="136" spans="1:22" ht="14.25" customHeight="1" thickBot="1">
      <c r="A136" s="291"/>
      <c r="B136" s="126">
        <f>normal!D137</f>
        <v>159</v>
      </c>
      <c r="C136" s="127" t="str">
        <f>normal!E137</f>
        <v>フレデリック・ウィリムス</v>
      </c>
      <c r="D136" s="128">
        <f>normal!F137</f>
        <v>29106</v>
      </c>
      <c r="E136" s="129">
        <f>normal!G137</f>
        <v>10166</v>
      </c>
      <c r="F136" s="130" t="str">
        <f>normal!H137</f>
        <v>ベルギー</v>
      </c>
      <c r="G136" s="126" t="str">
        <f>normal!I137</f>
        <v>　</v>
      </c>
      <c r="H136" s="126" t="str">
        <f>normal!J137</f>
        <v>　</v>
      </c>
      <c r="I136" s="130" t="str">
        <f>normal!K137</f>
        <v>スピードマン</v>
      </c>
      <c r="J136" s="126" t="str">
        <f>normal!L137</f>
        <v>　</v>
      </c>
      <c r="K136" s="126" t="str">
        <f>normal!M137</f>
        <v>　</v>
      </c>
      <c r="L136" s="126" t="str">
        <f>normal!N137</f>
        <v>　</v>
      </c>
      <c r="M136" s="126" t="str">
        <f>normal!O137</f>
        <v>　</v>
      </c>
      <c r="N136" s="131">
        <f>normal!P137</f>
        <v>91</v>
      </c>
      <c r="O136" s="277" t="str">
        <f>normal!Q137</f>
        <v>65h 58' 03"</v>
      </c>
      <c r="P136" s="282" t="str">
        <f>normal!R137</f>
        <v>+ 1h 45' 48"</v>
      </c>
      <c r="Q136" s="294"/>
      <c r="R136" s="297"/>
      <c r="S136" s="126">
        <f>normal!U137</f>
        <v>6</v>
      </c>
      <c r="T136" s="126">
        <f>normal!V137</f>
        <v>1</v>
      </c>
      <c r="U136" s="133">
        <f>normal!W137</f>
      </c>
      <c r="V136" s="134">
        <f>normal!X137</f>
        <v>1</v>
      </c>
    </row>
    <row r="137" spans="1:22" ht="14.25" customHeight="1" thickTop="1">
      <c r="A137" s="289" t="s">
        <v>375</v>
      </c>
      <c r="B137" s="135">
        <f>normal!D138</f>
        <v>161</v>
      </c>
      <c r="C137" s="136" t="str">
        <f>normal!E138</f>
        <v>サンディ・カザール</v>
      </c>
      <c r="D137" s="137">
        <f>normal!F138</f>
        <v>28888</v>
      </c>
      <c r="E137" s="138">
        <f>normal!G138</f>
        <v>10384</v>
      </c>
      <c r="F137" s="139" t="str">
        <f>normal!H138</f>
        <v>フランス</v>
      </c>
      <c r="G137" s="135" t="str">
        <f>normal!I138</f>
        <v>　</v>
      </c>
      <c r="H137" s="135" t="str">
        <f>normal!J138</f>
        <v>○</v>
      </c>
      <c r="I137" s="139" t="str">
        <f>normal!K138</f>
        <v>オールラウンダー</v>
      </c>
      <c r="J137" s="135" t="str">
        <f>normal!L138</f>
        <v>○</v>
      </c>
      <c r="K137" s="135" t="str">
        <f>normal!M138</f>
        <v>　</v>
      </c>
      <c r="L137" s="135" t="str">
        <f>normal!N138</f>
        <v>　</v>
      </c>
      <c r="M137" s="135" t="str">
        <f>normal!O138</f>
        <v>　</v>
      </c>
      <c r="N137" s="140">
        <f>normal!P138</f>
        <v>83</v>
      </c>
      <c r="O137" s="278" t="str">
        <f>normal!Q138</f>
        <v>65h 49' 48"</v>
      </c>
      <c r="P137" s="283" t="str">
        <f>normal!R138</f>
        <v>+ 1h 37' 33"</v>
      </c>
      <c r="Q137" s="292">
        <f>normal!S138</f>
      </c>
      <c r="R137" s="295">
        <f>normal!T138</f>
      </c>
      <c r="S137" s="135">
        <f>normal!U138</f>
        <v>30</v>
      </c>
      <c r="T137" s="135">
        <f>normal!V138</f>
        <v>4</v>
      </c>
      <c r="U137" s="142">
        <f>normal!W138</f>
      </c>
      <c r="V137" s="143">
        <f>normal!X138</f>
        <v>2</v>
      </c>
    </row>
    <row r="138" spans="1:22" ht="14.25" customHeight="1">
      <c r="A138" s="290"/>
      <c r="B138" s="117">
        <f>normal!D139</f>
        <v>162</v>
      </c>
      <c r="C138" s="118" t="str">
        <f>normal!E139</f>
        <v>セバスティアン・シャヴァネル</v>
      </c>
      <c r="D138" s="119">
        <f>normal!F139</f>
        <v>29666</v>
      </c>
      <c r="E138" s="120">
        <f>normal!G139</f>
        <v>9606</v>
      </c>
      <c r="F138" s="121" t="str">
        <f>normal!H139</f>
        <v>フランス</v>
      </c>
      <c r="G138" s="117" t="str">
        <f>normal!I139</f>
        <v>　</v>
      </c>
      <c r="H138" s="117" t="str">
        <f>normal!J139</f>
        <v>　</v>
      </c>
      <c r="I138" s="121" t="str">
        <f>normal!K139</f>
        <v>スプリンター</v>
      </c>
      <c r="J138" s="117" t="str">
        <f>normal!L139</f>
        <v>　</v>
      </c>
      <c r="K138" s="117" t="str">
        <f>normal!M139</f>
        <v>　</v>
      </c>
      <c r="L138" s="117" t="str">
        <f>normal!N139</f>
        <v>　</v>
      </c>
      <c r="M138" s="117" t="str">
        <f>normal!O139</f>
        <v>　</v>
      </c>
      <c r="N138" s="122">
        <f>normal!P139</f>
        <v>152</v>
      </c>
      <c r="O138" s="276" t="str">
        <f>normal!Q139</f>
        <v>66h 31' 55"</v>
      </c>
      <c r="P138" s="281" t="str">
        <f>normal!R139</f>
        <v>+ 2h 19' 40"</v>
      </c>
      <c r="Q138" s="293"/>
      <c r="R138" s="296"/>
      <c r="S138" s="117">
        <f>normal!U139</f>
        <v>127</v>
      </c>
      <c r="T138" s="117" t="str">
        <f>normal!V139</f>
        <v>0</v>
      </c>
      <c r="U138" s="124">
        <f>normal!W139</f>
      </c>
      <c r="V138" s="125">
        <f>normal!X139</f>
      </c>
    </row>
    <row r="139" spans="1:22" ht="14.25" customHeight="1">
      <c r="A139" s="290"/>
      <c r="B139" s="117">
        <f>normal!D140</f>
        <v>163</v>
      </c>
      <c r="C139" s="118" t="str">
        <f>normal!E140</f>
        <v>ミカエル・ドラージュ</v>
      </c>
      <c r="D139" s="119">
        <f>normal!F140</f>
        <v>31265</v>
      </c>
      <c r="E139" s="120">
        <f>normal!G140</f>
        <v>8007</v>
      </c>
      <c r="F139" s="121" t="str">
        <f>normal!H140</f>
        <v>フランス</v>
      </c>
      <c r="G139" s="117" t="str">
        <f>normal!I140</f>
        <v>　</v>
      </c>
      <c r="H139" s="117" t="str">
        <f>normal!J140</f>
        <v>　</v>
      </c>
      <c r="I139" s="121" t="str">
        <f>normal!K140</f>
        <v>スプリンター</v>
      </c>
      <c r="J139" s="117" t="str">
        <f>normal!L140</f>
        <v>　</v>
      </c>
      <c r="K139" s="117" t="str">
        <f>normal!M140</f>
        <v>　</v>
      </c>
      <c r="L139" s="117" t="str">
        <f>normal!N140</f>
        <v>　</v>
      </c>
      <c r="M139" s="117" t="str">
        <f>normal!O140</f>
        <v>□</v>
      </c>
      <c r="N139" s="122">
        <f>normal!P140</f>
        <v>130</v>
      </c>
      <c r="O139" s="276" t="str">
        <f>normal!Q140</f>
        <v>66h 23' 24"</v>
      </c>
      <c r="P139" s="281" t="str">
        <f>normal!R140</f>
        <v>+ 2h 11' 09"</v>
      </c>
      <c r="Q139" s="293"/>
      <c r="R139" s="296"/>
      <c r="S139" s="117" t="str">
        <f>normal!U140</f>
        <v>0</v>
      </c>
      <c r="T139" s="117" t="str">
        <f>normal!V140</f>
        <v>0</v>
      </c>
      <c r="U139" s="124">
        <f>normal!W140</f>
        <v>16</v>
      </c>
      <c r="V139" s="125">
        <f>normal!X140</f>
      </c>
    </row>
    <row r="140" spans="1:22" ht="14.25" customHeight="1">
      <c r="A140" s="290"/>
      <c r="B140" s="117">
        <f>normal!D141</f>
        <v>164</v>
      </c>
      <c r="C140" s="118" t="str">
        <f>normal!E141</f>
        <v>レミ・ディグレゴリオ</v>
      </c>
      <c r="D140" s="119">
        <f>normal!F141</f>
        <v>31259</v>
      </c>
      <c r="E140" s="120">
        <f>normal!G141</f>
        <v>8013</v>
      </c>
      <c r="F140" s="121" t="str">
        <f>normal!H141</f>
        <v>フランス</v>
      </c>
      <c r="G140" s="117" t="str">
        <f>normal!I141</f>
        <v>　</v>
      </c>
      <c r="H140" s="117" t="str">
        <f>normal!J141</f>
        <v>　</v>
      </c>
      <c r="I140" s="121" t="str">
        <f>normal!K141</f>
        <v>クライマー</v>
      </c>
      <c r="J140" s="117" t="str">
        <f>normal!L141</f>
        <v>　</v>
      </c>
      <c r="K140" s="117" t="str">
        <f>normal!M141</f>
        <v>　</v>
      </c>
      <c r="L140" s="117" t="str">
        <f>normal!N141</f>
        <v>　</v>
      </c>
      <c r="M140" s="117" t="str">
        <f>normal!O141</f>
        <v>□</v>
      </c>
      <c r="N140" s="122">
        <f>normal!P141</f>
      </c>
      <c r="O140" s="276">
        <f>normal!Q141</f>
      </c>
      <c r="P140" s="281">
        <f>normal!R141</f>
      </c>
      <c r="Q140" s="293"/>
      <c r="R140" s="296"/>
      <c r="S140" s="117" t="str">
        <f>normal!U141</f>
        <v>0</v>
      </c>
      <c r="T140" s="117" t="str">
        <f>normal!V141</f>
        <v>0</v>
      </c>
      <c r="U140" s="124">
        <f>normal!W141</f>
      </c>
      <c r="V140" s="125">
        <f>normal!X141</f>
      </c>
    </row>
    <row r="141" spans="1:22" ht="14.25" customHeight="1">
      <c r="A141" s="290"/>
      <c r="B141" s="117">
        <f>normal!D142</f>
        <v>165</v>
      </c>
      <c r="C141" s="118" t="str">
        <f>normal!E142</f>
        <v>フィリップ・ジルベール</v>
      </c>
      <c r="D141" s="119">
        <f>normal!F142</f>
        <v>30137</v>
      </c>
      <c r="E141" s="120">
        <f>normal!G142</f>
        <v>9135</v>
      </c>
      <c r="F141" s="121" t="str">
        <f>normal!H142</f>
        <v>ベルギー</v>
      </c>
      <c r="G141" s="117" t="str">
        <f>normal!I142</f>
        <v>　</v>
      </c>
      <c r="H141" s="117" t="str">
        <f>normal!J142</f>
        <v>　</v>
      </c>
      <c r="I141" s="121" t="str">
        <f>normal!K142</f>
        <v>パンチャー</v>
      </c>
      <c r="J141" s="117" t="str">
        <f>normal!L142</f>
        <v>　</v>
      </c>
      <c r="K141" s="117" t="str">
        <f>normal!M142</f>
        <v>　</v>
      </c>
      <c r="L141" s="117" t="str">
        <f>normal!N142</f>
        <v>　</v>
      </c>
      <c r="M141" s="117" t="str">
        <f>normal!O142</f>
        <v>□</v>
      </c>
      <c r="N141" s="122">
        <f>normal!P142</f>
        <v>112</v>
      </c>
      <c r="O141" s="276" t="str">
        <f>normal!Q142</f>
        <v>66h 16' 47"</v>
      </c>
      <c r="P141" s="281" t="str">
        <f>normal!R142</f>
        <v>+ 2h 04' 32"</v>
      </c>
      <c r="Q141" s="293"/>
      <c r="R141" s="296"/>
      <c r="S141" s="117">
        <f>normal!U142</f>
        <v>63</v>
      </c>
      <c r="T141" s="117">
        <f>normal!V142</f>
        <v>26</v>
      </c>
      <c r="U141" s="124">
        <f>normal!W142</f>
        <v>13</v>
      </c>
      <c r="V141" s="125">
        <f>normal!X142</f>
        <v>2</v>
      </c>
    </row>
    <row r="142" spans="1:22" ht="14.25" customHeight="1">
      <c r="A142" s="290"/>
      <c r="B142" s="117">
        <f>normal!D143</f>
        <v>166</v>
      </c>
      <c r="C142" s="118" t="str">
        <f>normal!E143</f>
        <v>リリアン・ジェグー</v>
      </c>
      <c r="D142" s="119">
        <f>normal!F143</f>
        <v>27779</v>
      </c>
      <c r="E142" s="120">
        <f>normal!G143</f>
        <v>11493</v>
      </c>
      <c r="F142" s="121" t="str">
        <f>normal!H143</f>
        <v>フランス</v>
      </c>
      <c r="G142" s="117" t="str">
        <f>normal!I143</f>
        <v>　</v>
      </c>
      <c r="H142" s="117" t="str">
        <f>normal!J143</f>
        <v>　</v>
      </c>
      <c r="I142" s="121" t="str">
        <f>normal!K143</f>
        <v>パンチャー</v>
      </c>
      <c r="J142" s="117" t="str">
        <f>normal!L143</f>
        <v>　</v>
      </c>
      <c r="K142" s="117" t="str">
        <f>normal!M143</f>
        <v>　</v>
      </c>
      <c r="L142" s="117" t="str">
        <f>normal!N143</f>
        <v>　</v>
      </c>
      <c r="M142" s="117" t="str">
        <f>normal!O143</f>
        <v>　</v>
      </c>
      <c r="N142" s="122">
        <f>normal!P143</f>
        <v>126</v>
      </c>
      <c r="O142" s="276" t="str">
        <f>normal!Q143</f>
        <v>66h 22' 46"</v>
      </c>
      <c r="P142" s="281" t="str">
        <f>normal!R143</f>
        <v>+ 2h 10' 31"</v>
      </c>
      <c r="Q142" s="293"/>
      <c r="R142" s="296"/>
      <c r="S142" s="117">
        <f>normal!U143</f>
        <v>0</v>
      </c>
      <c r="T142" s="117" t="str">
        <f>normal!V143</f>
        <v>0</v>
      </c>
      <c r="U142" s="124">
        <f>normal!W143</f>
      </c>
      <c r="V142" s="125">
        <f>normal!X143</f>
        <v>1</v>
      </c>
    </row>
    <row r="143" spans="1:22" ht="14.25" customHeight="1">
      <c r="A143" s="290"/>
      <c r="B143" s="117">
        <f>normal!D144</f>
        <v>167</v>
      </c>
      <c r="C143" s="118" t="str">
        <f>normal!E144</f>
        <v>マチュー・ラダニュ</v>
      </c>
      <c r="D143" s="119">
        <f>normal!F144</f>
        <v>31028</v>
      </c>
      <c r="E143" s="120">
        <f>normal!G144</f>
        <v>8244</v>
      </c>
      <c r="F143" s="121" t="str">
        <f>normal!H144</f>
        <v>フランス</v>
      </c>
      <c r="G143" s="117" t="str">
        <f>normal!I144</f>
        <v>　</v>
      </c>
      <c r="H143" s="117" t="str">
        <f>normal!J144</f>
        <v>　</v>
      </c>
      <c r="I143" s="121" t="str">
        <f>normal!K144</f>
        <v>オールラウンダー</v>
      </c>
      <c r="J143" s="117" t="str">
        <f>normal!L144</f>
        <v>　</v>
      </c>
      <c r="K143" s="117" t="str">
        <f>normal!M144</f>
        <v>　</v>
      </c>
      <c r="L143" s="117" t="str">
        <f>normal!N144</f>
        <v>　</v>
      </c>
      <c r="M143" s="117" t="str">
        <f>normal!O144</f>
        <v>□</v>
      </c>
      <c r="N143" s="122">
        <f>normal!P144</f>
        <v>134</v>
      </c>
      <c r="O143" s="276" t="str">
        <f>normal!Q144</f>
        <v>66h 24' 14"</v>
      </c>
      <c r="P143" s="281" t="str">
        <f>normal!R144</f>
        <v>+ 2h 11' 59"</v>
      </c>
      <c r="Q143" s="293"/>
      <c r="R143" s="296"/>
      <c r="S143" s="117">
        <f>normal!U144</f>
        <v>39</v>
      </c>
      <c r="T143" s="117">
        <f>normal!V144</f>
        <v>2</v>
      </c>
      <c r="U143" s="124">
        <f>normal!W144</f>
        <v>18</v>
      </c>
      <c r="V143" s="125">
        <f>normal!X144</f>
        <v>1</v>
      </c>
    </row>
    <row r="144" spans="1:22" ht="14.25" customHeight="1">
      <c r="A144" s="290"/>
      <c r="B144" s="117">
        <f>normal!D145</f>
        <v>168</v>
      </c>
      <c r="C144" s="118" t="str">
        <f>normal!E145</f>
        <v>トーマス・ロヴクリスト</v>
      </c>
      <c r="D144" s="119">
        <f>normal!F145</f>
        <v>30776</v>
      </c>
      <c r="E144" s="120">
        <f>normal!G145</f>
        <v>8496</v>
      </c>
      <c r="F144" s="121" t="str">
        <f>normal!H145</f>
        <v>スウェーデン</v>
      </c>
      <c r="G144" s="117" t="str">
        <f>normal!I145</f>
        <v>　</v>
      </c>
      <c r="H144" s="117" t="str">
        <f>normal!J145</f>
        <v>　</v>
      </c>
      <c r="I144" s="121" t="str">
        <f>normal!K145</f>
        <v>ＴＴスペシャリスト</v>
      </c>
      <c r="J144" s="117" t="str">
        <f>normal!L145</f>
        <v>　</v>
      </c>
      <c r="K144" s="117" t="str">
        <f>normal!M145</f>
        <v>　</v>
      </c>
      <c r="L144" s="117" t="str">
        <f>normal!N145</f>
        <v>　</v>
      </c>
      <c r="M144" s="117" t="str">
        <f>normal!O145</f>
        <v>○</v>
      </c>
      <c r="N144" s="122">
        <f>normal!P145</f>
        <v>85</v>
      </c>
      <c r="O144" s="276" t="str">
        <f>normal!Q145</f>
        <v>65h 50' 29"</v>
      </c>
      <c r="P144" s="281" t="str">
        <f>normal!R145</f>
        <v>+ 1h 38' 14"</v>
      </c>
      <c r="Q144" s="293"/>
      <c r="R144" s="296"/>
      <c r="S144" s="117">
        <f>normal!U145</f>
        <v>9</v>
      </c>
      <c r="T144" s="117" t="str">
        <f>normal!V145</f>
        <v>0</v>
      </c>
      <c r="U144" s="124">
        <f>normal!W145</f>
        <v>10</v>
      </c>
      <c r="V144" s="125">
        <f>normal!X145</f>
      </c>
    </row>
    <row r="145" spans="1:22" ht="14.25" customHeight="1" thickBot="1">
      <c r="A145" s="291"/>
      <c r="B145" s="126">
        <f>normal!D146</f>
        <v>169</v>
      </c>
      <c r="C145" s="127" t="str">
        <f>normal!E146</f>
        <v>ブノワ・ヴォグルナール</v>
      </c>
      <c r="D145" s="128">
        <f>normal!F146</f>
        <v>29956</v>
      </c>
      <c r="E145" s="129">
        <f>normal!G146</f>
        <v>9316</v>
      </c>
      <c r="F145" s="130" t="str">
        <f>normal!H146</f>
        <v>フランス</v>
      </c>
      <c r="G145" s="126" t="str">
        <f>normal!I146</f>
        <v>TT</v>
      </c>
      <c r="H145" s="126" t="str">
        <f>normal!J146</f>
        <v>　</v>
      </c>
      <c r="I145" s="130" t="str">
        <f>normal!K146</f>
        <v>スピードマン</v>
      </c>
      <c r="J145" s="126" t="str">
        <f>normal!L146</f>
        <v>　</v>
      </c>
      <c r="K145" s="126" t="str">
        <f>normal!M146</f>
        <v>　</v>
      </c>
      <c r="L145" s="126" t="str">
        <f>normal!N146</f>
        <v>　</v>
      </c>
      <c r="M145" s="126" t="str">
        <f>normal!O146</f>
        <v>□</v>
      </c>
      <c r="N145" s="131">
        <f>normal!P146</f>
        <v>100</v>
      </c>
      <c r="O145" s="277" t="str">
        <f>normal!Q146</f>
        <v>66h 08' 28"</v>
      </c>
      <c r="P145" s="282" t="str">
        <f>normal!R146</f>
        <v>+ 1h 56' 13"</v>
      </c>
      <c r="Q145" s="294"/>
      <c r="R145" s="297"/>
      <c r="S145" s="126">
        <f>normal!U146</f>
        <v>1</v>
      </c>
      <c r="T145" s="126">
        <f>normal!V146</f>
        <v>8</v>
      </c>
      <c r="U145" s="133">
        <f>normal!W146</f>
        <v>12</v>
      </c>
      <c r="V145" s="134">
        <f>normal!X146</f>
        <v>1</v>
      </c>
    </row>
    <row r="146" spans="1:22" ht="14.25" customHeight="1" thickTop="1">
      <c r="A146" s="289" t="s">
        <v>376</v>
      </c>
      <c r="B146" s="135">
        <f>normal!D147</f>
        <v>171</v>
      </c>
      <c r="C146" s="136" t="str">
        <f>normal!E147</f>
        <v>トム・ボーネン</v>
      </c>
      <c r="D146" s="137">
        <f>normal!F147</f>
        <v>29509</v>
      </c>
      <c r="E146" s="138">
        <f>normal!G147</f>
        <v>9763</v>
      </c>
      <c r="F146" s="139" t="str">
        <f>normal!H147</f>
        <v>ベルギー</v>
      </c>
      <c r="G146" s="135" t="str">
        <f>normal!I147</f>
        <v>　</v>
      </c>
      <c r="H146" s="135" t="str">
        <f>normal!J147</f>
        <v>○</v>
      </c>
      <c r="I146" s="139" t="str">
        <f>normal!K147</f>
        <v>スプリンター</v>
      </c>
      <c r="J146" s="135" t="str">
        <f>normal!L147</f>
        <v>　</v>
      </c>
      <c r="K146" s="135" t="str">
        <f>normal!M147</f>
        <v>　</v>
      </c>
      <c r="L146" s="135" t="str">
        <f>normal!N147</f>
        <v>　</v>
      </c>
      <c r="M146" s="135" t="str">
        <f>normal!O147</f>
        <v>　</v>
      </c>
      <c r="N146" s="140">
        <f>normal!P147</f>
        <v>121</v>
      </c>
      <c r="O146" s="278" t="str">
        <f>normal!Q147</f>
        <v>66h 21' 53"</v>
      </c>
      <c r="P146" s="283" t="str">
        <f>normal!R147</f>
        <v>+ 2h 09' 38"</v>
      </c>
      <c r="Q146" s="292">
        <f>normal!S147</f>
      </c>
      <c r="R146" s="295">
        <f>normal!T147</f>
      </c>
      <c r="S146" s="135">
        <f>normal!U147</f>
        <v>195</v>
      </c>
      <c r="T146" s="135" t="str">
        <f>normal!V147</f>
        <v>0</v>
      </c>
      <c r="U146" s="142">
        <f>normal!W147</f>
      </c>
      <c r="V146" s="143">
        <f>normal!X147</f>
      </c>
    </row>
    <row r="147" spans="1:22" ht="14.25" customHeight="1">
      <c r="A147" s="290"/>
      <c r="B147" s="117">
        <f>normal!D148</f>
        <v>172</v>
      </c>
      <c r="C147" s="118" t="str">
        <f>normal!E148</f>
        <v>カルロス・バレード</v>
      </c>
      <c r="D147" s="119">
        <f>normal!F148</f>
        <v>29742</v>
      </c>
      <c r="E147" s="120">
        <f>normal!G148</f>
        <v>9530</v>
      </c>
      <c r="F147" s="121" t="str">
        <f>normal!H148</f>
        <v>スペイン</v>
      </c>
      <c r="G147" s="117" t="str">
        <f>normal!I148</f>
        <v>　</v>
      </c>
      <c r="H147" s="117" t="str">
        <f>normal!J148</f>
        <v>　</v>
      </c>
      <c r="I147" s="121" t="str">
        <f>normal!K148</f>
        <v>パンチャー</v>
      </c>
      <c r="J147" s="117" t="str">
        <f>normal!L148</f>
        <v>　</v>
      </c>
      <c r="K147" s="117" t="str">
        <f>normal!M148</f>
        <v>　</v>
      </c>
      <c r="L147" s="117" t="str">
        <f>normal!N148</f>
        <v>　</v>
      </c>
      <c r="M147" s="117" t="str">
        <f>normal!O148</f>
        <v>　</v>
      </c>
      <c r="N147" s="122">
        <f>normal!P148</f>
        <v>39</v>
      </c>
      <c r="O147" s="276" t="str">
        <f>normal!Q148</f>
        <v>64h 55' 23"</v>
      </c>
      <c r="P147" s="281" t="str">
        <f>normal!R148</f>
        <v>+ 43' 08"</v>
      </c>
      <c r="Q147" s="293"/>
      <c r="R147" s="296"/>
      <c r="S147" s="117">
        <f>normal!U148</f>
        <v>6</v>
      </c>
      <c r="T147" s="117">
        <f>normal!V148</f>
        <v>12</v>
      </c>
      <c r="U147" s="124">
        <f>normal!W148</f>
      </c>
      <c r="V147" s="125">
        <f>normal!X148</f>
        <v>1</v>
      </c>
    </row>
    <row r="148" spans="1:22" ht="14.25" customHeight="1">
      <c r="A148" s="290"/>
      <c r="B148" s="117">
        <f>normal!D149</f>
        <v>173</v>
      </c>
      <c r="C148" s="118" t="str">
        <f>normal!E149</f>
        <v>ステフェン・ドゥヨンフ</v>
      </c>
      <c r="D148" s="119">
        <f>normal!F149</f>
        <v>26993</v>
      </c>
      <c r="E148" s="120">
        <f>normal!G149</f>
        <v>12279</v>
      </c>
      <c r="F148" s="121" t="str">
        <f>normal!H149</f>
        <v>オランダ</v>
      </c>
      <c r="G148" s="117" t="str">
        <f>normal!I149</f>
        <v>　</v>
      </c>
      <c r="H148" s="117" t="str">
        <f>normal!J149</f>
        <v>　</v>
      </c>
      <c r="I148" s="121" t="str">
        <f>normal!K149</f>
        <v>スプリンター</v>
      </c>
      <c r="J148" s="117" t="str">
        <f>normal!L149</f>
        <v>　</v>
      </c>
      <c r="K148" s="117" t="str">
        <f>normal!M149</f>
        <v>　</v>
      </c>
      <c r="L148" s="117" t="str">
        <f>normal!N149</f>
        <v>　</v>
      </c>
      <c r="M148" s="117" t="str">
        <f>normal!O149</f>
        <v>　</v>
      </c>
      <c r="N148" s="122">
        <f>normal!P149</f>
        <v>140</v>
      </c>
      <c r="O148" s="276" t="str">
        <f>normal!Q149</f>
        <v>66h 25' 48"</v>
      </c>
      <c r="P148" s="281" t="str">
        <f>normal!R149</f>
        <v>+ 2h 13' 33"</v>
      </c>
      <c r="Q148" s="293"/>
      <c r="R148" s="296"/>
      <c r="S148" s="117">
        <f>normal!U149</f>
        <v>23</v>
      </c>
      <c r="T148" s="117" t="str">
        <f>normal!V149</f>
        <v>0</v>
      </c>
      <c r="U148" s="124">
        <f>normal!W149</f>
      </c>
      <c r="V148" s="125">
        <f>normal!X149</f>
      </c>
    </row>
    <row r="149" spans="1:22" ht="14.25" customHeight="1">
      <c r="A149" s="290"/>
      <c r="B149" s="117">
        <f>normal!D150</f>
        <v>174</v>
      </c>
      <c r="C149" s="118" t="str">
        <f>normal!E150</f>
        <v>フアンマヌエル・ガラーテ</v>
      </c>
      <c r="D149" s="119">
        <f>normal!F150</f>
        <v>27874</v>
      </c>
      <c r="E149" s="120">
        <f>normal!G150</f>
        <v>11398</v>
      </c>
      <c r="F149" s="121" t="str">
        <f>normal!H150</f>
        <v>スペイン</v>
      </c>
      <c r="G149" s="117" t="str">
        <f>normal!I150</f>
        <v>　</v>
      </c>
      <c r="H149" s="117" t="str">
        <f>normal!J150</f>
        <v>　</v>
      </c>
      <c r="I149" s="121" t="str">
        <f>normal!K150</f>
        <v>クライマー</v>
      </c>
      <c r="J149" s="117" t="str">
        <f>normal!L150</f>
        <v>○</v>
      </c>
      <c r="K149" s="117" t="str">
        <f>normal!M150</f>
        <v>　</v>
      </c>
      <c r="L149" s="117" t="str">
        <f>normal!N150</f>
        <v>○</v>
      </c>
      <c r="M149" s="117" t="str">
        <f>normal!O150</f>
        <v>　</v>
      </c>
      <c r="N149" s="122">
        <f>normal!P150</f>
        <v>32</v>
      </c>
      <c r="O149" s="276" t="str">
        <f>normal!Q150</f>
        <v>64h 48' 18"</v>
      </c>
      <c r="P149" s="281" t="str">
        <f>normal!R150</f>
        <v>+ 36' 03"</v>
      </c>
      <c r="Q149" s="293"/>
      <c r="R149" s="296"/>
      <c r="S149" s="117">
        <f>normal!U150</f>
        <v>9</v>
      </c>
      <c r="T149" s="117">
        <f>normal!V150</f>
        <v>14</v>
      </c>
      <c r="U149" s="124">
        <f>normal!W150</f>
      </c>
      <c r="V149" s="125">
        <f>normal!X150</f>
        <v>1</v>
      </c>
    </row>
    <row r="150" spans="1:22" ht="14.25" customHeight="1">
      <c r="A150" s="290"/>
      <c r="B150" s="117">
        <f>normal!D151</f>
        <v>175</v>
      </c>
      <c r="C150" s="118" t="str">
        <f>normal!E151</f>
        <v>セバスティアン・ロセレル</v>
      </c>
      <c r="D150" s="119">
        <f>normal!F151</f>
        <v>29782</v>
      </c>
      <c r="E150" s="120">
        <f>normal!G151</f>
        <v>9490</v>
      </c>
      <c r="F150" s="121" t="str">
        <f>normal!H151</f>
        <v>ベルギー</v>
      </c>
      <c r="G150" s="117" t="str">
        <f>normal!I151</f>
        <v>　</v>
      </c>
      <c r="H150" s="117" t="str">
        <f>normal!J151</f>
        <v>　</v>
      </c>
      <c r="I150" s="121" t="str">
        <f>normal!K151</f>
        <v>スピードマン</v>
      </c>
      <c r="J150" s="117" t="str">
        <f>normal!L151</f>
        <v>　</v>
      </c>
      <c r="K150" s="117" t="str">
        <f>normal!M151</f>
        <v>　</v>
      </c>
      <c r="L150" s="117" t="str">
        <f>normal!N151</f>
        <v>　</v>
      </c>
      <c r="M150" s="117" t="str">
        <f>normal!O151</f>
        <v>　</v>
      </c>
      <c r="N150" s="122">
        <f>normal!P151</f>
        <v>116</v>
      </c>
      <c r="O150" s="276" t="str">
        <f>normal!Q151</f>
        <v>66h 19' 40"</v>
      </c>
      <c r="P150" s="281" t="str">
        <f>normal!R151</f>
        <v>+ 2h 07' 25"</v>
      </c>
      <c r="Q150" s="293"/>
      <c r="R150" s="296"/>
      <c r="S150" s="117">
        <f>normal!U151</f>
        <v>2</v>
      </c>
      <c r="T150" s="117" t="str">
        <f>normal!V151</f>
        <v>0</v>
      </c>
      <c r="U150" s="124">
        <f>normal!W151</f>
      </c>
      <c r="V150" s="125">
        <f>normal!X151</f>
      </c>
    </row>
    <row r="151" spans="1:22" ht="14.25" customHeight="1">
      <c r="A151" s="290"/>
      <c r="B151" s="117">
        <f>normal!D152</f>
        <v>176</v>
      </c>
      <c r="C151" s="118" t="str">
        <f>normal!E152</f>
        <v>ヘルト・ステーグマン</v>
      </c>
      <c r="D151" s="119">
        <f>normal!F152</f>
        <v>29494</v>
      </c>
      <c r="E151" s="120">
        <f>normal!G152</f>
        <v>9778</v>
      </c>
      <c r="F151" s="121" t="str">
        <f>normal!H152</f>
        <v>ベルギー</v>
      </c>
      <c r="G151" s="117" t="str">
        <f>normal!I152</f>
        <v>　</v>
      </c>
      <c r="H151" s="117" t="str">
        <f>normal!J152</f>
        <v>　</v>
      </c>
      <c r="I151" s="121" t="str">
        <f>normal!K152</f>
        <v>スプリンター</v>
      </c>
      <c r="J151" s="117" t="str">
        <f>normal!L152</f>
        <v>　</v>
      </c>
      <c r="K151" s="117" t="str">
        <f>normal!M152</f>
        <v>　</v>
      </c>
      <c r="L151" s="117" t="str">
        <f>normal!N152</f>
        <v>　</v>
      </c>
      <c r="M151" s="117" t="str">
        <f>normal!O152</f>
        <v>　</v>
      </c>
      <c r="N151" s="122">
        <f>normal!P152</f>
        <v>157</v>
      </c>
      <c r="O151" s="276" t="str">
        <f>normal!Q152</f>
        <v>66h 36' 49"</v>
      </c>
      <c r="P151" s="281" t="str">
        <f>normal!R152</f>
        <v>+ 2h 24' 34"</v>
      </c>
      <c r="Q151" s="293"/>
      <c r="R151" s="296"/>
      <c r="S151" s="117">
        <f>normal!U152</f>
        <v>71</v>
      </c>
      <c r="T151" s="117" t="str">
        <f>normal!V152</f>
        <v>0</v>
      </c>
      <c r="U151" s="124">
        <f>normal!W152</f>
      </c>
      <c r="V151" s="125">
        <f>normal!X152</f>
      </c>
    </row>
    <row r="152" spans="1:22" ht="14.25" customHeight="1">
      <c r="A152" s="290"/>
      <c r="B152" s="117">
        <f>normal!D153</f>
        <v>177</v>
      </c>
      <c r="C152" s="118" t="str">
        <f>normal!E153</f>
        <v>ブラム・タンキンク</v>
      </c>
      <c r="D152" s="119">
        <f>normal!F153</f>
        <v>28827</v>
      </c>
      <c r="E152" s="120">
        <f>normal!G153</f>
        <v>10445</v>
      </c>
      <c r="F152" s="121" t="str">
        <f>normal!H153</f>
        <v>オランダ</v>
      </c>
      <c r="G152" s="117" t="str">
        <f>normal!I153</f>
        <v>　</v>
      </c>
      <c r="H152" s="117" t="str">
        <f>normal!J153</f>
        <v>　</v>
      </c>
      <c r="I152" s="121" t="str">
        <f>normal!K153</f>
        <v>スピードマン</v>
      </c>
      <c r="J152" s="117" t="str">
        <f>normal!L153</f>
        <v>　</v>
      </c>
      <c r="K152" s="117" t="str">
        <f>normal!M153</f>
        <v>　</v>
      </c>
      <c r="L152" s="117" t="str">
        <f>normal!N153</f>
        <v>　</v>
      </c>
      <c r="M152" s="117" t="str">
        <f>normal!O153</f>
        <v>　</v>
      </c>
      <c r="N152" s="122">
        <f>normal!P153</f>
        <v>45</v>
      </c>
      <c r="O152" s="276" t="str">
        <f>normal!Q153</f>
        <v>65h 04' 14"</v>
      </c>
      <c r="P152" s="281" t="str">
        <f>normal!R153</f>
        <v>+ 51' 59"</v>
      </c>
      <c r="Q152" s="293"/>
      <c r="R152" s="296"/>
      <c r="S152" s="117">
        <f>normal!U153</f>
        <v>14</v>
      </c>
      <c r="T152" s="117" t="str">
        <f>normal!V153</f>
        <v>0</v>
      </c>
      <c r="U152" s="124">
        <f>normal!W153</f>
      </c>
      <c r="V152" s="125">
        <f>normal!X153</f>
      </c>
    </row>
    <row r="153" spans="1:22" ht="14.25" customHeight="1">
      <c r="A153" s="290"/>
      <c r="B153" s="117">
        <f>normal!D154</f>
        <v>178</v>
      </c>
      <c r="C153" s="118" t="str">
        <f>normal!E154</f>
        <v>マッテーオ・トザット</v>
      </c>
      <c r="D153" s="119">
        <f>normal!F154</f>
        <v>27163</v>
      </c>
      <c r="E153" s="120">
        <f>normal!G154</f>
        <v>12109</v>
      </c>
      <c r="F153" s="121" t="str">
        <f>normal!H154</f>
        <v>イタリア</v>
      </c>
      <c r="G153" s="117" t="str">
        <f>normal!I154</f>
        <v>　</v>
      </c>
      <c r="H153" s="117" t="str">
        <f>normal!J154</f>
        <v>　</v>
      </c>
      <c r="I153" s="121" t="str">
        <f>normal!K154</f>
        <v>スピードマン</v>
      </c>
      <c r="J153" s="117" t="str">
        <f>normal!L154</f>
        <v>　</v>
      </c>
      <c r="K153" s="117" t="str">
        <f>normal!M154</f>
        <v>　</v>
      </c>
      <c r="L153" s="117" t="str">
        <f>normal!N154</f>
        <v>　</v>
      </c>
      <c r="M153" s="117" t="str">
        <f>normal!O154</f>
        <v>　</v>
      </c>
      <c r="N153" s="122">
        <f>normal!P154</f>
        <v>132</v>
      </c>
      <c r="O153" s="276" t="str">
        <f>normal!Q154</f>
        <v>66h 23' 59"</v>
      </c>
      <c r="P153" s="281" t="str">
        <f>normal!R154</f>
        <v>+ 2h 11' 44"</v>
      </c>
      <c r="Q153" s="293"/>
      <c r="R153" s="296"/>
      <c r="S153" s="117">
        <f>normal!U154</f>
        <v>1</v>
      </c>
      <c r="T153" s="117" t="str">
        <f>normal!V154</f>
        <v>0</v>
      </c>
      <c r="U153" s="124">
        <f>normal!W154</f>
      </c>
      <c r="V153" s="125">
        <f>normal!X154</f>
      </c>
    </row>
    <row r="154" spans="1:22" ht="14.25" customHeight="1" thickBot="1">
      <c r="A154" s="291"/>
      <c r="B154" s="126">
        <f>normal!D155</f>
        <v>179</v>
      </c>
      <c r="C154" s="127" t="str">
        <f>normal!E155</f>
        <v>セドリック・ヴァッスール</v>
      </c>
      <c r="D154" s="128">
        <f>normal!F155</f>
        <v>25798</v>
      </c>
      <c r="E154" s="129">
        <f>normal!G155</f>
        <v>13474</v>
      </c>
      <c r="F154" s="130" t="str">
        <f>normal!H155</f>
        <v>フランス</v>
      </c>
      <c r="G154" s="126" t="str">
        <f>normal!I155</f>
        <v>　</v>
      </c>
      <c r="H154" s="126" t="str">
        <f>normal!J155</f>
        <v>　</v>
      </c>
      <c r="I154" s="130" t="str">
        <f>normal!K155</f>
        <v>スピードマン</v>
      </c>
      <c r="J154" s="126" t="str">
        <f>normal!L155</f>
        <v>　</v>
      </c>
      <c r="K154" s="126" t="str">
        <f>normal!M155</f>
        <v>　</v>
      </c>
      <c r="L154" s="126" t="str">
        <f>normal!N155</f>
        <v>　</v>
      </c>
      <c r="M154" s="126" t="str">
        <f>normal!O155</f>
        <v>　</v>
      </c>
      <c r="N154" s="131">
        <f>normal!P155</f>
        <v>66</v>
      </c>
      <c r="O154" s="277" t="str">
        <f>normal!Q155</f>
        <v>65h 32' 13"</v>
      </c>
      <c r="P154" s="282" t="str">
        <f>normal!R155</f>
        <v>+ 1h 19' 58"</v>
      </c>
      <c r="Q154" s="294"/>
      <c r="R154" s="297"/>
      <c r="S154" s="126">
        <f>normal!U155</f>
        <v>41</v>
      </c>
      <c r="T154" s="126" t="str">
        <f>normal!V155</f>
        <v>0</v>
      </c>
      <c r="U154" s="133">
        <f>normal!W155</f>
      </c>
      <c r="V154" s="134">
        <f>normal!X155</f>
        <v>1</v>
      </c>
    </row>
    <row r="155" spans="1:22" ht="14.25" customHeight="1" thickTop="1">
      <c r="A155" s="289" t="s">
        <v>377</v>
      </c>
      <c r="B155" s="135">
        <f>normal!D156</f>
        <v>181</v>
      </c>
      <c r="C155" s="136" t="str">
        <f>normal!E156</f>
        <v>エリック・ツァベル</v>
      </c>
      <c r="D155" s="137">
        <f>normal!F156</f>
        <v>25756</v>
      </c>
      <c r="E155" s="138">
        <f>normal!G156</f>
        <v>13516</v>
      </c>
      <c r="F155" s="139" t="str">
        <f>normal!H156</f>
        <v>ドイツ</v>
      </c>
      <c r="G155" s="135" t="str">
        <f>normal!I156</f>
        <v>　</v>
      </c>
      <c r="H155" s="135" t="str">
        <f>normal!J156</f>
        <v>○</v>
      </c>
      <c r="I155" s="139" t="str">
        <f>normal!K156</f>
        <v>スプリンター</v>
      </c>
      <c r="J155" s="135" t="str">
        <f>normal!L156</f>
        <v>　</v>
      </c>
      <c r="K155" s="135" t="str">
        <f>normal!M156</f>
        <v>○</v>
      </c>
      <c r="L155" s="135" t="str">
        <f>normal!N156</f>
        <v>　</v>
      </c>
      <c r="M155" s="135" t="str">
        <f>normal!O156</f>
        <v>　</v>
      </c>
      <c r="N155" s="140">
        <f>normal!P156</f>
        <v>92</v>
      </c>
      <c r="O155" s="278" t="str">
        <f>normal!Q156</f>
        <v>65h 58' 06"</v>
      </c>
      <c r="P155" s="283" t="str">
        <f>normal!R156</f>
        <v>+ 1h 45' 51"</v>
      </c>
      <c r="Q155" s="292">
        <f>normal!S156</f>
      </c>
      <c r="R155" s="295">
        <f>normal!T156</f>
      </c>
      <c r="S155" s="135">
        <f>normal!U156</f>
        <v>174</v>
      </c>
      <c r="T155" s="135" t="str">
        <f>normal!V156</f>
        <v>0</v>
      </c>
      <c r="U155" s="142">
        <f>normal!W156</f>
      </c>
      <c r="V155" s="143">
        <f>normal!X156</f>
      </c>
    </row>
    <row r="156" spans="1:22" ht="14.25" customHeight="1">
      <c r="A156" s="290"/>
      <c r="B156" s="117">
        <f>normal!D157</f>
        <v>182</v>
      </c>
      <c r="C156" s="118" t="str">
        <f>normal!E157</f>
        <v>アレッサンドロ・コルティノヴィス</v>
      </c>
      <c r="D156" s="119">
        <f>normal!F157</f>
        <v>28409</v>
      </c>
      <c r="E156" s="120">
        <f>normal!G157</f>
        <v>10863</v>
      </c>
      <c r="F156" s="121" t="str">
        <f>normal!H157</f>
        <v>イタリア</v>
      </c>
      <c r="G156" s="117" t="str">
        <f>normal!I157</f>
        <v>　</v>
      </c>
      <c r="H156" s="117" t="str">
        <f>normal!J157</f>
        <v>　</v>
      </c>
      <c r="I156" s="121" t="str">
        <f>normal!K157</f>
        <v>スピードマン</v>
      </c>
      <c r="J156" s="117" t="str">
        <f>normal!L157</f>
        <v>　</v>
      </c>
      <c r="K156" s="117" t="str">
        <f>normal!M157</f>
        <v>　</v>
      </c>
      <c r="L156" s="117" t="str">
        <f>normal!N157</f>
        <v>　</v>
      </c>
      <c r="M156" s="117" t="str">
        <f>normal!O157</f>
        <v>　</v>
      </c>
      <c r="N156" s="122">
        <f>normal!P157</f>
        <v>144</v>
      </c>
      <c r="O156" s="276" t="str">
        <f>normal!Q157</f>
        <v>66h 27' 55"</v>
      </c>
      <c r="P156" s="281" t="str">
        <f>normal!R157</f>
        <v>+ 2h 15' 40"</v>
      </c>
      <c r="Q156" s="293"/>
      <c r="R156" s="296"/>
      <c r="S156" s="117" t="str">
        <f>normal!U157</f>
        <v>0</v>
      </c>
      <c r="T156" s="117" t="str">
        <f>normal!V157</f>
        <v>0</v>
      </c>
      <c r="U156" s="124">
        <f>normal!W157</f>
      </c>
      <c r="V156" s="125">
        <f>normal!X157</f>
      </c>
    </row>
    <row r="157" spans="1:22" ht="14.25" customHeight="1">
      <c r="A157" s="290"/>
      <c r="B157" s="117">
        <f>normal!D158</f>
        <v>183</v>
      </c>
      <c r="C157" s="118" t="str">
        <f>normal!E158</f>
        <v>ラルフ・グラブシュ</v>
      </c>
      <c r="D157" s="119">
        <f>normal!F158</f>
        <v>26761</v>
      </c>
      <c r="E157" s="120">
        <f>normal!G158</f>
        <v>12511</v>
      </c>
      <c r="F157" s="121" t="str">
        <f>normal!H158</f>
        <v>ドイツ</v>
      </c>
      <c r="G157" s="117" t="str">
        <f>normal!I158</f>
        <v>　</v>
      </c>
      <c r="H157" s="117" t="str">
        <f>normal!J158</f>
        <v>　</v>
      </c>
      <c r="I157" s="121" t="str">
        <f>normal!K158</f>
        <v>スピードマン</v>
      </c>
      <c r="J157" s="117" t="str">
        <f>normal!L158</f>
        <v>　</v>
      </c>
      <c r="K157" s="117" t="str">
        <f>normal!M158</f>
        <v>　</v>
      </c>
      <c r="L157" s="117" t="str">
        <f>normal!N158</f>
        <v>　</v>
      </c>
      <c r="M157" s="117" t="str">
        <f>normal!O158</f>
        <v>　</v>
      </c>
      <c r="N157" s="122">
        <f>normal!P158</f>
        <v>123</v>
      </c>
      <c r="O157" s="276" t="str">
        <f>normal!Q158</f>
        <v>66h 22' 25"</v>
      </c>
      <c r="P157" s="281" t="str">
        <f>normal!R158</f>
        <v>+ 2h 10' 10"</v>
      </c>
      <c r="Q157" s="293"/>
      <c r="R157" s="296"/>
      <c r="S157" s="117">
        <f>normal!U158</f>
        <v>2</v>
      </c>
      <c r="T157" s="117" t="str">
        <f>normal!V158</f>
        <v>0</v>
      </c>
      <c r="U157" s="124">
        <f>normal!W158</f>
      </c>
      <c r="V157" s="125">
        <f>normal!X158</f>
      </c>
    </row>
    <row r="158" spans="1:22" ht="14.25" customHeight="1">
      <c r="A158" s="290"/>
      <c r="B158" s="117">
        <f>normal!D159</f>
        <v>184</v>
      </c>
      <c r="C158" s="118" t="str">
        <f>normal!E159</f>
        <v>アンドレー・グリブコ</v>
      </c>
      <c r="D158" s="119">
        <f>normal!F159</f>
        <v>30170</v>
      </c>
      <c r="E158" s="120">
        <f>normal!G159</f>
        <v>9102</v>
      </c>
      <c r="F158" s="121" t="str">
        <f>normal!H159</f>
        <v>ウクライナ</v>
      </c>
      <c r="G158" s="117" t="str">
        <f>normal!I159</f>
        <v>　</v>
      </c>
      <c r="H158" s="117" t="str">
        <f>normal!J159</f>
        <v>　</v>
      </c>
      <c r="I158" s="121" t="str">
        <f>normal!K159</f>
        <v>オールラウンダー</v>
      </c>
      <c r="J158" s="117" t="str">
        <f>normal!L159</f>
        <v>　</v>
      </c>
      <c r="K158" s="117" t="str">
        <f>normal!M159</f>
        <v>　</v>
      </c>
      <c r="L158" s="117" t="str">
        <f>normal!N159</f>
        <v>　</v>
      </c>
      <c r="M158" s="117" t="str">
        <f>normal!O159</f>
        <v>□</v>
      </c>
      <c r="N158" s="122">
        <f>normal!P159</f>
        <v>82</v>
      </c>
      <c r="O158" s="276" t="str">
        <f>normal!Q159</f>
        <v>65h 49' 27"</v>
      </c>
      <c r="P158" s="281" t="str">
        <f>normal!R159</f>
        <v>+ 1h 37' 12"</v>
      </c>
      <c r="Q158" s="293"/>
      <c r="R158" s="296"/>
      <c r="S158" s="117">
        <f>normal!U159</f>
        <v>29</v>
      </c>
      <c r="T158" s="117">
        <f>normal!V159</f>
        <v>2</v>
      </c>
      <c r="U158" s="124">
        <f>normal!W159</f>
        <v>9</v>
      </c>
      <c r="V158" s="125">
        <f>normal!X159</f>
        <v>2</v>
      </c>
    </row>
    <row r="159" spans="1:22" ht="14.25" customHeight="1">
      <c r="A159" s="290"/>
      <c r="B159" s="117">
        <f>normal!D160</f>
        <v>185</v>
      </c>
      <c r="C159" s="118" t="str">
        <f>normal!E160</f>
        <v>クリスティアン・クネース</v>
      </c>
      <c r="D159" s="119">
        <f>normal!F160</f>
        <v>29650</v>
      </c>
      <c r="E159" s="120">
        <f>normal!G160</f>
        <v>9622</v>
      </c>
      <c r="F159" s="121" t="str">
        <f>normal!H160</f>
        <v>ドイツ</v>
      </c>
      <c r="G159" s="117" t="str">
        <f>normal!I160</f>
        <v>　</v>
      </c>
      <c r="H159" s="117" t="str">
        <f>normal!J160</f>
        <v>　</v>
      </c>
      <c r="I159" s="121" t="str">
        <f>normal!K160</f>
        <v>スピードマン</v>
      </c>
      <c r="J159" s="117" t="str">
        <f>normal!L160</f>
        <v>　</v>
      </c>
      <c r="K159" s="117" t="str">
        <f>normal!M160</f>
        <v>　</v>
      </c>
      <c r="L159" s="117" t="str">
        <f>normal!N160</f>
        <v>　</v>
      </c>
      <c r="M159" s="117" t="str">
        <f>normal!O160</f>
        <v>　</v>
      </c>
      <c r="N159" s="122">
        <f>normal!P160</f>
        <v>53</v>
      </c>
      <c r="O159" s="276" t="str">
        <f>normal!Q160</f>
        <v>65h 17' 09"</v>
      </c>
      <c r="P159" s="281" t="str">
        <f>normal!R160</f>
        <v>+ 1h 04' 54"</v>
      </c>
      <c r="Q159" s="293"/>
      <c r="R159" s="296"/>
      <c r="S159" s="117">
        <f>normal!U160</f>
        <v>2</v>
      </c>
      <c r="T159" s="117">
        <f>normal!V160</f>
        <v>5</v>
      </c>
      <c r="U159" s="124">
        <f>normal!W160</f>
      </c>
      <c r="V159" s="125">
        <f>normal!X160</f>
        <v>1</v>
      </c>
    </row>
    <row r="160" spans="1:22" ht="14.25" customHeight="1">
      <c r="A160" s="290"/>
      <c r="B160" s="117">
        <f>normal!D161</f>
        <v>186</v>
      </c>
      <c r="C160" s="118" t="str">
        <f>normal!E161</f>
        <v>ブレット・ランキャスター</v>
      </c>
      <c r="D160" s="119">
        <f>normal!F161</f>
        <v>29174</v>
      </c>
      <c r="E160" s="120">
        <f>normal!G161</f>
        <v>10098</v>
      </c>
      <c r="F160" s="121" t="str">
        <f>normal!H161</f>
        <v>オーストラリア</v>
      </c>
      <c r="G160" s="117" t="str">
        <f>normal!I161</f>
        <v>　</v>
      </c>
      <c r="H160" s="117" t="str">
        <f>normal!J161</f>
        <v>　</v>
      </c>
      <c r="I160" s="121" t="str">
        <f>normal!K161</f>
        <v>スピードマン</v>
      </c>
      <c r="J160" s="117" t="str">
        <f>normal!L161</f>
        <v>　</v>
      </c>
      <c r="K160" s="117" t="str">
        <f>normal!M161</f>
        <v>　</v>
      </c>
      <c r="L160" s="117" t="str">
        <f>normal!N161</f>
        <v>　</v>
      </c>
      <c r="M160" s="117" t="str">
        <f>normal!O161</f>
        <v>　</v>
      </c>
      <c r="N160" s="122">
        <f>normal!P161</f>
      </c>
      <c r="O160" s="276">
        <f>normal!Q161</f>
      </c>
      <c r="P160" s="281">
        <f>normal!R161</f>
      </c>
      <c r="Q160" s="293"/>
      <c r="R160" s="296"/>
      <c r="S160" s="117" t="str">
        <f>normal!U161</f>
        <v>0</v>
      </c>
      <c r="T160" s="117" t="str">
        <f>normal!V161</f>
        <v>0</v>
      </c>
      <c r="U160" s="124">
        <f>normal!W161</f>
      </c>
      <c r="V160" s="125">
        <f>normal!X161</f>
      </c>
    </row>
    <row r="161" spans="1:22" ht="14.25" customHeight="1">
      <c r="A161" s="290"/>
      <c r="B161" s="117">
        <f>normal!D162</f>
        <v>187</v>
      </c>
      <c r="C161" s="118" t="str">
        <f>normal!E162</f>
        <v>アルベルト・オンガラート</v>
      </c>
      <c r="D161" s="119">
        <f>normal!F162</f>
        <v>27599</v>
      </c>
      <c r="E161" s="120">
        <f>normal!G162</f>
        <v>11673</v>
      </c>
      <c r="F161" s="121" t="str">
        <f>normal!H162</f>
        <v>イタリア</v>
      </c>
      <c r="G161" s="117" t="str">
        <f>normal!I162</f>
        <v>　</v>
      </c>
      <c r="H161" s="117" t="str">
        <f>normal!J162</f>
        <v>　</v>
      </c>
      <c r="I161" s="121" t="str">
        <f>normal!K162</f>
        <v>スピードマン</v>
      </c>
      <c r="J161" s="117" t="str">
        <f>normal!L162</f>
        <v>　</v>
      </c>
      <c r="K161" s="117" t="str">
        <f>normal!M162</f>
        <v>　</v>
      </c>
      <c r="L161" s="117" t="str">
        <f>normal!N162</f>
        <v>　</v>
      </c>
      <c r="M161" s="117" t="str">
        <f>normal!O162</f>
        <v>　</v>
      </c>
      <c r="N161" s="122">
        <f>normal!P162</f>
      </c>
      <c r="O161" s="276">
        <f>normal!Q162</f>
      </c>
      <c r="P161" s="281">
        <f>normal!R162</f>
      </c>
      <c r="Q161" s="293"/>
      <c r="R161" s="296"/>
      <c r="S161" s="117" t="str">
        <f>normal!U162</f>
        <v>0</v>
      </c>
      <c r="T161" s="117" t="str">
        <f>normal!V162</f>
        <v>0</v>
      </c>
      <c r="U161" s="124">
        <f>normal!W162</f>
      </c>
      <c r="V161" s="125">
        <f>normal!X162</f>
      </c>
    </row>
    <row r="162" spans="1:22" ht="14.25" customHeight="1">
      <c r="A162" s="290"/>
      <c r="B162" s="117">
        <f>normal!D163</f>
        <v>188</v>
      </c>
      <c r="C162" s="118" t="str">
        <f>normal!E163</f>
        <v>エンリコ・ポイチュケ</v>
      </c>
      <c r="D162" s="119">
        <f>normal!F163</f>
        <v>25440</v>
      </c>
      <c r="E162" s="120">
        <f>normal!G163</f>
        <v>13832</v>
      </c>
      <c r="F162" s="121" t="str">
        <f>normal!H163</f>
        <v>ドイツ</v>
      </c>
      <c r="G162" s="117" t="str">
        <f>normal!I163</f>
        <v>　</v>
      </c>
      <c r="H162" s="117" t="str">
        <f>normal!J163</f>
        <v>　</v>
      </c>
      <c r="I162" s="121" t="str">
        <f>normal!K163</f>
        <v>スピードマン</v>
      </c>
      <c r="J162" s="117" t="str">
        <f>normal!L163</f>
        <v>　</v>
      </c>
      <c r="K162" s="117" t="str">
        <f>normal!M163</f>
        <v>　</v>
      </c>
      <c r="L162" s="117" t="str">
        <f>normal!N163</f>
        <v>　</v>
      </c>
      <c r="M162" s="117" t="str">
        <f>normal!O163</f>
        <v>　</v>
      </c>
      <c r="N162" s="122">
        <f>normal!P163</f>
        <v>149</v>
      </c>
      <c r="O162" s="276" t="str">
        <f>normal!Q163</f>
        <v>66h 31' 03"</v>
      </c>
      <c r="P162" s="281" t="str">
        <f>normal!R163</f>
        <v>+ 2h 18' 48"</v>
      </c>
      <c r="Q162" s="293"/>
      <c r="R162" s="296"/>
      <c r="S162" s="117">
        <f>normal!U163</f>
        <v>14</v>
      </c>
      <c r="T162" s="117" t="str">
        <f>normal!V163</f>
        <v>0</v>
      </c>
      <c r="U162" s="124">
        <f>normal!W163</f>
      </c>
      <c r="V162" s="125">
        <f>normal!X163</f>
        <v>1</v>
      </c>
    </row>
    <row r="163" spans="1:22" ht="14.25" customHeight="1" thickBot="1">
      <c r="A163" s="291"/>
      <c r="B163" s="126">
        <f>normal!D164</f>
        <v>189</v>
      </c>
      <c r="C163" s="127" t="str">
        <f>normal!E164</f>
        <v>マルセル・シーベルク</v>
      </c>
      <c r="D163" s="128">
        <f>normal!F164</f>
        <v>30071</v>
      </c>
      <c r="E163" s="129">
        <f>normal!G164</f>
        <v>9201</v>
      </c>
      <c r="F163" s="130" t="str">
        <f>normal!H164</f>
        <v>ドイツ</v>
      </c>
      <c r="G163" s="126" t="str">
        <f>normal!I164</f>
        <v>　</v>
      </c>
      <c r="H163" s="126" t="str">
        <f>normal!J164</f>
        <v>　</v>
      </c>
      <c r="I163" s="130" t="str">
        <f>normal!K164</f>
        <v>スピードマン</v>
      </c>
      <c r="J163" s="126" t="str">
        <f>normal!L164</f>
        <v>　</v>
      </c>
      <c r="K163" s="126" t="str">
        <f>normal!M164</f>
        <v>　</v>
      </c>
      <c r="L163" s="126" t="str">
        <f>normal!N164</f>
        <v>　</v>
      </c>
      <c r="M163" s="126" t="str">
        <f>normal!O164</f>
        <v>□</v>
      </c>
      <c r="N163" s="131">
        <f>normal!P164</f>
        <v>138</v>
      </c>
      <c r="O163" s="277" t="str">
        <f>normal!Q164</f>
        <v>66h 24' 53"</v>
      </c>
      <c r="P163" s="282" t="str">
        <f>normal!R164</f>
        <v>+ 2h 12' 38"</v>
      </c>
      <c r="Q163" s="294"/>
      <c r="R163" s="297"/>
      <c r="S163" s="126">
        <f>normal!U164</f>
        <v>17</v>
      </c>
      <c r="T163" s="126">
        <f>normal!V164</f>
        <v>1</v>
      </c>
      <c r="U163" s="133">
        <f>normal!W164</f>
        <v>19</v>
      </c>
      <c r="V163" s="134">
        <f>normal!X164</f>
        <v>1</v>
      </c>
    </row>
    <row r="164" spans="1:22" ht="14.25" customHeight="1" thickTop="1">
      <c r="A164" s="289" t="s">
        <v>378</v>
      </c>
      <c r="B164" s="135">
        <f>normal!D165</f>
        <v>191</v>
      </c>
      <c r="C164" s="136" t="str">
        <f>normal!E165</f>
        <v>アレクサンドル・ヴィノクロフ</v>
      </c>
      <c r="D164" s="137">
        <f>normal!F165</f>
        <v>26923</v>
      </c>
      <c r="E164" s="138">
        <f>normal!G165</f>
        <v>12349</v>
      </c>
      <c r="F164" s="139" t="str">
        <f>normal!H165</f>
        <v>カザフスタン</v>
      </c>
      <c r="G164" s="135" t="str">
        <f>normal!I165</f>
        <v>　</v>
      </c>
      <c r="H164" s="135" t="str">
        <f>normal!J165</f>
        <v>○</v>
      </c>
      <c r="I164" s="139" t="str">
        <f>normal!K165</f>
        <v>オールラウンダー</v>
      </c>
      <c r="J164" s="135" t="str">
        <f>normal!L165</f>
        <v>◎</v>
      </c>
      <c r="K164" s="135" t="str">
        <f>normal!M165</f>
        <v>　</v>
      </c>
      <c r="L164" s="135" t="str">
        <f>normal!N165</f>
        <v>　</v>
      </c>
      <c r="M164" s="135" t="str">
        <f>normal!O165</f>
        <v>　</v>
      </c>
      <c r="N164" s="140">
        <f>normal!P165</f>
        <v>30</v>
      </c>
      <c r="O164" s="278" t="str">
        <f>normal!Q165</f>
        <v>64h 46' 27"</v>
      </c>
      <c r="P164" s="283" t="str">
        <f>normal!R165</f>
        <v>+ 34' 12"</v>
      </c>
      <c r="Q164" s="292">
        <f>normal!S165</f>
      </c>
      <c r="R164" s="295">
        <f>normal!T165</f>
      </c>
      <c r="S164" s="135">
        <f>normal!U165</f>
        <v>19</v>
      </c>
      <c r="T164" s="135" t="str">
        <f>normal!V165</f>
        <v>0</v>
      </c>
      <c r="U164" s="142">
        <f>normal!W165</f>
      </c>
      <c r="V164" s="143">
        <f>normal!X165</f>
      </c>
    </row>
    <row r="165" spans="1:22" ht="14.25" customHeight="1">
      <c r="A165" s="290"/>
      <c r="B165" s="117">
        <f>normal!D166</f>
        <v>192</v>
      </c>
      <c r="C165" s="118" t="str">
        <f>normal!E166</f>
        <v>アントニオ・コロム</v>
      </c>
      <c r="D165" s="119">
        <f>normal!F166</f>
        <v>28621</v>
      </c>
      <c r="E165" s="120">
        <f>normal!G166</f>
        <v>10651</v>
      </c>
      <c r="F165" s="121" t="str">
        <f>normal!H166</f>
        <v>スペイン</v>
      </c>
      <c r="G165" s="117" t="str">
        <f>normal!I166</f>
        <v>　</v>
      </c>
      <c r="H165" s="117" t="str">
        <f>normal!J166</f>
        <v>　</v>
      </c>
      <c r="I165" s="121" t="str">
        <f>normal!K166</f>
        <v>クライマー</v>
      </c>
      <c r="J165" s="117" t="str">
        <f>normal!L166</f>
        <v>　</v>
      </c>
      <c r="K165" s="117" t="str">
        <f>normal!M166</f>
        <v>　</v>
      </c>
      <c r="L165" s="117" t="str">
        <f>normal!N166</f>
        <v>　</v>
      </c>
      <c r="M165" s="117" t="str">
        <f>normal!O166</f>
        <v>　</v>
      </c>
      <c r="N165" s="122">
        <f>normal!P166</f>
        <v>47</v>
      </c>
      <c r="O165" s="276" t="str">
        <f>normal!Q166</f>
        <v>65h 09' 37"</v>
      </c>
      <c r="P165" s="281" t="str">
        <f>normal!R166</f>
        <v>+ 57' 22"</v>
      </c>
      <c r="Q165" s="293"/>
      <c r="R165" s="296"/>
      <c r="S165" s="117">
        <f>normal!U166</f>
        <v>10</v>
      </c>
      <c r="T165" s="117">
        <f>normal!V166</f>
        <v>50</v>
      </c>
      <c r="U165" s="124">
        <f>normal!W166</f>
      </c>
      <c r="V165" s="125">
        <f>normal!X166</f>
        <v>2</v>
      </c>
    </row>
    <row r="166" spans="1:22" ht="14.25" customHeight="1">
      <c r="A166" s="290"/>
      <c r="B166" s="117">
        <f>normal!D167</f>
        <v>193</v>
      </c>
      <c r="C166" s="118" t="str">
        <f>normal!E167</f>
        <v>マキシム・イグリンスキー</v>
      </c>
      <c r="D166" s="119">
        <f>normal!F167</f>
        <v>29694</v>
      </c>
      <c r="E166" s="120">
        <f>normal!G167</f>
        <v>9578</v>
      </c>
      <c r="F166" s="121" t="str">
        <f>normal!H167</f>
        <v>カザフスタン</v>
      </c>
      <c r="G166" s="117" t="str">
        <f>normal!I167</f>
        <v>○</v>
      </c>
      <c r="H166" s="117" t="str">
        <f>normal!J167</f>
        <v>　</v>
      </c>
      <c r="I166" s="121" t="str">
        <f>normal!K167</f>
        <v>オールラウンダー</v>
      </c>
      <c r="J166" s="117" t="str">
        <f>normal!L167</f>
        <v>　</v>
      </c>
      <c r="K166" s="117" t="str">
        <f>normal!M167</f>
        <v>　</v>
      </c>
      <c r="L166" s="117" t="str">
        <f>normal!N167</f>
        <v>　</v>
      </c>
      <c r="M166" s="117" t="str">
        <f>normal!O167</f>
        <v>　</v>
      </c>
      <c r="N166" s="122">
        <f>normal!P167</f>
        <v>60</v>
      </c>
      <c r="O166" s="276" t="str">
        <f>normal!Q167</f>
        <v>65h 27' 31"</v>
      </c>
      <c r="P166" s="281" t="str">
        <f>normal!R167</f>
        <v>+ 1h 15' 16"</v>
      </c>
      <c r="Q166" s="293"/>
      <c r="R166" s="296"/>
      <c r="S166" s="117" t="str">
        <f>normal!U167</f>
        <v>0</v>
      </c>
      <c r="T166" s="117" t="str">
        <f>normal!V167</f>
        <v>0</v>
      </c>
      <c r="U166" s="124">
        <f>normal!W167</f>
      </c>
      <c r="V166" s="125">
        <f>normal!X167</f>
      </c>
    </row>
    <row r="167" spans="1:22" ht="14.25" customHeight="1">
      <c r="A167" s="290"/>
      <c r="B167" s="117">
        <f>normal!D168</f>
        <v>194</v>
      </c>
      <c r="C167" s="118" t="str">
        <f>normal!E168</f>
        <v>セルゲイ・イワノフ</v>
      </c>
      <c r="D167" s="119">
        <f>normal!F168</f>
        <v>27458</v>
      </c>
      <c r="E167" s="120">
        <f>normal!G168</f>
        <v>11814</v>
      </c>
      <c r="F167" s="121" t="str">
        <f>normal!H168</f>
        <v>ロシア</v>
      </c>
      <c r="G167" s="117" t="str">
        <f>normal!I168</f>
        <v>　</v>
      </c>
      <c r="H167" s="117" t="str">
        <f>normal!J168</f>
        <v>　</v>
      </c>
      <c r="I167" s="121" t="str">
        <f>normal!K168</f>
        <v>スピードマン</v>
      </c>
      <c r="J167" s="117" t="str">
        <f>normal!L168</f>
        <v>　</v>
      </c>
      <c r="K167" s="117" t="str">
        <f>normal!M168</f>
        <v>　</v>
      </c>
      <c r="L167" s="117" t="str">
        <f>normal!N168</f>
        <v>　</v>
      </c>
      <c r="M167" s="117" t="str">
        <f>normal!O168</f>
        <v>　</v>
      </c>
      <c r="N167" s="122">
        <f>normal!P168</f>
        <v>79</v>
      </c>
      <c r="O167" s="276" t="str">
        <f>normal!Q168</f>
        <v>65h 42' 51"</v>
      </c>
      <c r="P167" s="281" t="str">
        <f>normal!R168</f>
        <v>+ 1h 30' 36"</v>
      </c>
      <c r="Q167" s="293"/>
      <c r="R167" s="296"/>
      <c r="S167" s="117" t="str">
        <f>normal!U168</f>
        <v>0</v>
      </c>
      <c r="T167" s="117" t="str">
        <f>normal!V168</f>
        <v>0</v>
      </c>
      <c r="U167" s="124">
        <f>normal!W168</f>
      </c>
      <c r="V167" s="125">
        <f>normal!X168</f>
      </c>
    </row>
    <row r="168" spans="1:22" ht="14.25" customHeight="1">
      <c r="A168" s="290"/>
      <c r="B168" s="117">
        <f>normal!D169</f>
        <v>195</v>
      </c>
      <c r="C168" s="118" t="str">
        <f>normal!E169</f>
        <v>アンドレイ・カシェチキン</v>
      </c>
      <c r="D168" s="119">
        <f>normal!F169</f>
        <v>29301</v>
      </c>
      <c r="E168" s="120">
        <f>normal!G169</f>
        <v>9971</v>
      </c>
      <c r="F168" s="121" t="str">
        <f>normal!H169</f>
        <v>カザフスタン</v>
      </c>
      <c r="G168" s="117" t="str">
        <f>normal!I169</f>
        <v>　</v>
      </c>
      <c r="H168" s="117" t="str">
        <f>normal!J169</f>
        <v>　</v>
      </c>
      <c r="I168" s="121" t="str">
        <f>normal!K169</f>
        <v>オールラウンダー</v>
      </c>
      <c r="J168" s="117" t="str">
        <f>normal!L169</f>
        <v>○</v>
      </c>
      <c r="K168" s="117" t="str">
        <f>normal!M169</f>
        <v>　</v>
      </c>
      <c r="L168" s="117" t="str">
        <f>normal!N169</f>
        <v>　</v>
      </c>
      <c r="M168" s="117" t="str">
        <f>normal!O169</f>
        <v>　</v>
      </c>
      <c r="N168" s="122">
        <f>normal!P169</f>
        <v>7</v>
      </c>
      <c r="O168" s="276" t="str">
        <f>normal!Q169</f>
        <v>64h 19' 13"</v>
      </c>
      <c r="P168" s="281" t="str">
        <f>normal!R169</f>
        <v>+ 06' 58"</v>
      </c>
      <c r="Q168" s="293"/>
      <c r="R168" s="296"/>
      <c r="S168" s="117">
        <f>normal!U169</f>
        <v>57</v>
      </c>
      <c r="T168" s="117">
        <f>normal!V169</f>
        <v>28</v>
      </c>
      <c r="U168" s="124">
        <f>normal!W169</f>
      </c>
      <c r="V168" s="125">
        <f>normal!X169</f>
        <v>1</v>
      </c>
    </row>
    <row r="169" spans="1:22" ht="14.25" customHeight="1">
      <c r="A169" s="290"/>
      <c r="B169" s="117">
        <f>normal!D170</f>
        <v>196</v>
      </c>
      <c r="C169" s="118" t="str">
        <f>normal!E170</f>
        <v>アンドレアス・クレーデン</v>
      </c>
      <c r="D169" s="119">
        <f>normal!F170</f>
        <v>27567</v>
      </c>
      <c r="E169" s="120">
        <f>normal!G170</f>
        <v>11705</v>
      </c>
      <c r="F169" s="121" t="str">
        <f>normal!H170</f>
        <v>ドイツ</v>
      </c>
      <c r="G169" s="117" t="str">
        <f>normal!I170</f>
        <v>　</v>
      </c>
      <c r="H169" s="117" t="str">
        <f>normal!J170</f>
        <v>　</v>
      </c>
      <c r="I169" s="121" t="str">
        <f>normal!K170</f>
        <v>オールラウンダー</v>
      </c>
      <c r="J169" s="117" t="str">
        <f>normal!L170</f>
        <v>○</v>
      </c>
      <c r="K169" s="117" t="str">
        <f>normal!M170</f>
        <v>　</v>
      </c>
      <c r="L169" s="117" t="str">
        <f>normal!N170</f>
        <v>　</v>
      </c>
      <c r="M169" s="117" t="str">
        <f>normal!O170</f>
        <v>　</v>
      </c>
      <c r="N169" s="122">
        <f>normal!P170</f>
        <v>5</v>
      </c>
      <c r="O169" s="276" t="str">
        <f>normal!Q170</f>
        <v>64h 16' 53"</v>
      </c>
      <c r="P169" s="281" t="str">
        <f>normal!R170</f>
        <v>+ 04' 38"</v>
      </c>
      <c r="Q169" s="293"/>
      <c r="R169" s="296"/>
      <c r="S169" s="117">
        <f>normal!U170</f>
        <v>56</v>
      </c>
      <c r="T169" s="117">
        <f>normal!V170</f>
        <v>32</v>
      </c>
      <c r="U169" s="124">
        <f>normal!W170</f>
      </c>
      <c r="V169" s="125">
        <f>normal!X170</f>
        <v>1</v>
      </c>
    </row>
    <row r="170" spans="1:22" ht="14.25" customHeight="1">
      <c r="A170" s="290"/>
      <c r="B170" s="117">
        <f>normal!D171</f>
        <v>197</v>
      </c>
      <c r="C170" s="118" t="str">
        <f>normal!E171</f>
        <v>ダニエル・ナバーロ</v>
      </c>
      <c r="D170" s="119">
        <f>normal!F171</f>
        <v>30505</v>
      </c>
      <c r="E170" s="120">
        <f>normal!G171</f>
        <v>8767</v>
      </c>
      <c r="F170" s="121" t="str">
        <f>normal!H171</f>
        <v>スペイン</v>
      </c>
      <c r="G170" s="117" t="str">
        <f>normal!I171</f>
        <v>　</v>
      </c>
      <c r="H170" s="117" t="str">
        <f>normal!J171</f>
        <v>　</v>
      </c>
      <c r="I170" s="121" t="str">
        <f>normal!K171</f>
        <v>クライマー</v>
      </c>
      <c r="J170" s="117" t="str">
        <f>normal!L171</f>
        <v>　</v>
      </c>
      <c r="K170" s="117" t="str">
        <f>normal!M171</f>
        <v>　</v>
      </c>
      <c r="L170" s="117" t="str">
        <f>normal!N171</f>
        <v>　</v>
      </c>
      <c r="M170" s="117" t="str">
        <f>normal!O171</f>
        <v>□</v>
      </c>
      <c r="N170" s="122">
        <f>normal!P171</f>
        <v>139</v>
      </c>
      <c r="O170" s="276" t="str">
        <f>normal!Q171</f>
        <v>66h 25' 11"</v>
      </c>
      <c r="P170" s="281" t="str">
        <f>normal!R171</f>
        <v>+ 2h 12' 56"</v>
      </c>
      <c r="Q170" s="293"/>
      <c r="R170" s="296"/>
      <c r="S170" s="117" t="str">
        <f>normal!U171</f>
        <v>0</v>
      </c>
      <c r="T170" s="117" t="str">
        <f>normal!V171</f>
        <v>0</v>
      </c>
      <c r="U170" s="124">
        <f>normal!W171</f>
        <v>20</v>
      </c>
      <c r="V170" s="125">
        <f>normal!X171</f>
      </c>
    </row>
    <row r="171" spans="1:22" ht="14.25" customHeight="1">
      <c r="A171" s="290"/>
      <c r="B171" s="117">
        <f>normal!D172</f>
        <v>198</v>
      </c>
      <c r="C171" s="118" t="str">
        <f>normal!E172</f>
        <v>グレゴリー・ラスト</v>
      </c>
      <c r="D171" s="119">
        <f>normal!F172</f>
        <v>26767</v>
      </c>
      <c r="E171" s="120">
        <f>normal!G172</f>
        <v>12505</v>
      </c>
      <c r="F171" s="121" t="str">
        <f>normal!H172</f>
        <v>スイス</v>
      </c>
      <c r="G171" s="117" t="str">
        <f>normal!I172</f>
        <v>　</v>
      </c>
      <c r="H171" s="117" t="str">
        <f>normal!J172</f>
        <v>　</v>
      </c>
      <c r="I171" s="121" t="str">
        <f>normal!K172</f>
        <v>スピードマン</v>
      </c>
      <c r="J171" s="117" t="str">
        <f>normal!L172</f>
        <v>　</v>
      </c>
      <c r="K171" s="117" t="str">
        <f>normal!M172</f>
        <v>　</v>
      </c>
      <c r="L171" s="117" t="str">
        <f>normal!N172</f>
        <v>　</v>
      </c>
      <c r="M171" s="117" t="str">
        <f>normal!O172</f>
        <v>　</v>
      </c>
      <c r="N171" s="122">
        <f>normal!P172</f>
        <v>102</v>
      </c>
      <c r="O171" s="276" t="str">
        <f>normal!Q172</f>
        <v>66h 09' 50"</v>
      </c>
      <c r="P171" s="281" t="str">
        <f>normal!R172</f>
        <v>+ 1h 57' 35"</v>
      </c>
      <c r="Q171" s="293"/>
      <c r="R171" s="296"/>
      <c r="S171" s="117" t="str">
        <f>normal!U172</f>
        <v>0</v>
      </c>
      <c r="T171" s="117" t="str">
        <f>normal!V172</f>
        <v>0</v>
      </c>
      <c r="U171" s="124">
        <f>normal!W172</f>
      </c>
      <c r="V171" s="125">
        <f>normal!X172</f>
      </c>
    </row>
    <row r="172" spans="1:22" ht="14.25" customHeight="1" thickBot="1">
      <c r="A172" s="291"/>
      <c r="B172" s="126">
        <f>normal!D173</f>
        <v>199</v>
      </c>
      <c r="C172" s="127" t="str">
        <f>normal!E173</f>
        <v>パオロ・サヴォルデッリ</v>
      </c>
      <c r="D172" s="128">
        <f>normal!F173</f>
        <v>26791</v>
      </c>
      <c r="E172" s="129">
        <f>normal!G173</f>
        <v>12481</v>
      </c>
      <c r="F172" s="130" t="str">
        <f>normal!H173</f>
        <v>イタリア</v>
      </c>
      <c r="G172" s="126" t="str">
        <f>normal!I173</f>
        <v>　</v>
      </c>
      <c r="H172" s="126" t="str">
        <f>normal!J173</f>
        <v>　</v>
      </c>
      <c r="I172" s="130" t="str">
        <f>normal!K173</f>
        <v>ダウンヒラー</v>
      </c>
      <c r="J172" s="126" t="str">
        <f>normal!L173</f>
        <v>　</v>
      </c>
      <c r="K172" s="126" t="str">
        <f>normal!M173</f>
        <v>　</v>
      </c>
      <c r="L172" s="126" t="str">
        <f>normal!N173</f>
        <v>　</v>
      </c>
      <c r="M172" s="126" t="str">
        <f>normal!O173</f>
        <v>　</v>
      </c>
      <c r="N172" s="131">
        <f>normal!P173</f>
        <v>57</v>
      </c>
      <c r="O172" s="277" t="str">
        <f>normal!Q173</f>
        <v>65h 21' 57"</v>
      </c>
      <c r="P172" s="282" t="str">
        <f>normal!R173</f>
        <v>+ 1h 09' 42"</v>
      </c>
      <c r="Q172" s="294"/>
      <c r="R172" s="297"/>
      <c r="S172" s="126" t="str">
        <f>normal!U173</f>
        <v>0</v>
      </c>
      <c r="T172" s="126" t="str">
        <f>normal!V173</f>
        <v>0</v>
      </c>
      <c r="U172" s="133">
        <f>normal!W173</f>
      </c>
      <c r="V172" s="134">
        <f>normal!X173</f>
      </c>
    </row>
    <row r="173" spans="1:22" ht="14.25" customHeight="1" thickTop="1">
      <c r="A173" s="289" t="s">
        <v>379</v>
      </c>
      <c r="B173" s="135">
        <f>normal!D174</f>
        <v>201</v>
      </c>
      <c r="C173" s="136" t="str">
        <f>normal!E174</f>
        <v>デーヴィット・ミラー</v>
      </c>
      <c r="D173" s="137">
        <f>normal!F174</f>
        <v>28129</v>
      </c>
      <c r="E173" s="138">
        <f>normal!G174</f>
        <v>11143</v>
      </c>
      <c r="F173" s="139" t="str">
        <f>normal!H174</f>
        <v>イギリス</v>
      </c>
      <c r="G173" s="135" t="str">
        <f>normal!I174</f>
        <v>　</v>
      </c>
      <c r="H173" s="135" t="str">
        <f>normal!J174</f>
        <v>　</v>
      </c>
      <c r="I173" s="139" t="str">
        <f>normal!K174</f>
        <v>ＴＴスペシャリスト</v>
      </c>
      <c r="J173" s="135" t="str">
        <f>normal!L174</f>
        <v>　</v>
      </c>
      <c r="K173" s="135" t="str">
        <f>normal!M174</f>
        <v>　</v>
      </c>
      <c r="L173" s="135" t="str">
        <f>normal!N174</f>
        <v>　</v>
      </c>
      <c r="M173" s="135" t="str">
        <f>normal!O174</f>
        <v>　</v>
      </c>
      <c r="N173" s="140">
        <f>normal!P174</f>
        <v>77</v>
      </c>
      <c r="O173" s="278" t="str">
        <f>normal!Q174</f>
        <v>65h 41' 36"</v>
      </c>
      <c r="P173" s="283" t="str">
        <f>normal!R174</f>
        <v>+ 1h 29' 21"</v>
      </c>
      <c r="Q173" s="292">
        <f>normal!S174</f>
      </c>
      <c r="R173" s="295">
        <f>normal!T174</f>
      </c>
      <c r="S173" s="135">
        <f>normal!U174</f>
        <v>12</v>
      </c>
      <c r="T173" s="135">
        <f>normal!V174</f>
        <v>16</v>
      </c>
      <c r="U173" s="142">
        <f>normal!W174</f>
      </c>
      <c r="V173" s="143">
        <f>normal!X174</f>
        <v>3</v>
      </c>
    </row>
    <row r="174" spans="1:22" ht="14.25" customHeight="1">
      <c r="A174" s="290"/>
      <c r="B174" s="117">
        <f>normal!D175</f>
        <v>202</v>
      </c>
      <c r="C174" s="118" t="str">
        <f>normal!E175</f>
        <v>イケール・カマニョ</v>
      </c>
      <c r="D174" s="119">
        <f>normal!F175</f>
        <v>28928</v>
      </c>
      <c r="E174" s="120">
        <f>normal!G175</f>
        <v>10344</v>
      </c>
      <c r="F174" s="121" t="str">
        <f>normal!H175</f>
        <v>スペイン</v>
      </c>
      <c r="G174" s="117" t="str">
        <f>normal!I175</f>
        <v>　</v>
      </c>
      <c r="H174" s="117" t="str">
        <f>normal!J175</f>
        <v>　</v>
      </c>
      <c r="I174" s="121" t="str">
        <f>normal!K175</f>
        <v>オールラウンダー</v>
      </c>
      <c r="J174" s="117" t="str">
        <f>normal!L175</f>
        <v>　</v>
      </c>
      <c r="K174" s="117" t="str">
        <f>normal!M175</f>
        <v>　</v>
      </c>
      <c r="L174" s="117" t="str">
        <f>normal!N175</f>
        <v>　</v>
      </c>
      <c r="M174" s="117" t="str">
        <f>normal!O175</f>
        <v>　</v>
      </c>
      <c r="N174" s="122">
        <f>normal!P175</f>
        <v>63</v>
      </c>
      <c r="O174" s="276" t="str">
        <f>normal!Q175</f>
        <v>65h 31' 07"</v>
      </c>
      <c r="P174" s="281" t="str">
        <f>normal!R175</f>
        <v>+ 1h 18' 52"</v>
      </c>
      <c r="Q174" s="293"/>
      <c r="R174" s="296"/>
      <c r="S174" s="117">
        <f>normal!U175</f>
        <v>-5</v>
      </c>
      <c r="T174" s="117" t="str">
        <f>normal!V175</f>
        <v>0</v>
      </c>
      <c r="U174" s="124">
        <f>normal!W175</f>
      </c>
      <c r="V174" s="125">
        <f>normal!X175</f>
      </c>
    </row>
    <row r="175" spans="1:22" ht="14.25" customHeight="1">
      <c r="A175" s="290"/>
      <c r="B175" s="117">
        <f>normal!D176</f>
        <v>203</v>
      </c>
      <c r="C175" s="118" t="str">
        <f>normal!E176</f>
        <v>ダビ・カニャダ</v>
      </c>
      <c r="D175" s="119">
        <f>normal!F176</f>
        <v>27464</v>
      </c>
      <c r="E175" s="120">
        <f>normal!G176</f>
        <v>11808</v>
      </c>
      <c r="F175" s="121" t="str">
        <f>normal!H176</f>
        <v>スペイン</v>
      </c>
      <c r="G175" s="117" t="str">
        <f>normal!I176</f>
        <v>　</v>
      </c>
      <c r="H175" s="117" t="str">
        <f>normal!J176</f>
        <v>　</v>
      </c>
      <c r="I175" s="121" t="str">
        <f>normal!K176</f>
        <v>オールラウンダー</v>
      </c>
      <c r="J175" s="117" t="str">
        <f>normal!L176</f>
        <v>　</v>
      </c>
      <c r="K175" s="117" t="str">
        <f>normal!M176</f>
        <v>　</v>
      </c>
      <c r="L175" s="117" t="str">
        <f>normal!N176</f>
        <v>　</v>
      </c>
      <c r="M175" s="117" t="str">
        <f>normal!O176</f>
        <v>　</v>
      </c>
      <c r="N175" s="122">
        <f>normal!P176</f>
        <v>108</v>
      </c>
      <c r="O175" s="276" t="str">
        <f>normal!Q176</f>
        <v>66h 13' 24"</v>
      </c>
      <c r="P175" s="281" t="str">
        <f>normal!R176</f>
        <v>+ 2h 01' 09"</v>
      </c>
      <c r="Q175" s="293"/>
      <c r="R175" s="296"/>
      <c r="S175" s="117">
        <f>normal!U176</f>
        <v>8</v>
      </c>
      <c r="T175" s="117" t="str">
        <f>normal!V176</f>
        <v>0</v>
      </c>
      <c r="U175" s="124">
        <f>normal!W176</f>
      </c>
      <c r="V175" s="125">
        <f>normal!X176</f>
      </c>
    </row>
    <row r="176" spans="1:22" ht="14.25" customHeight="1">
      <c r="A176" s="290"/>
      <c r="B176" s="117">
        <f>normal!D177</f>
        <v>204</v>
      </c>
      <c r="C176" s="118" t="str">
        <f>normal!E177</f>
        <v>ファンホセ・コーボ</v>
      </c>
      <c r="D176" s="119">
        <f>normal!F177</f>
        <v>29628</v>
      </c>
      <c r="E176" s="120">
        <f>normal!G177</f>
        <v>9644</v>
      </c>
      <c r="F176" s="121" t="str">
        <f>normal!H177</f>
        <v>スペイン</v>
      </c>
      <c r="G176" s="117" t="str">
        <f>normal!I177</f>
        <v>　</v>
      </c>
      <c r="H176" s="117" t="str">
        <f>normal!J177</f>
        <v>　</v>
      </c>
      <c r="I176" s="121" t="str">
        <f>normal!K177</f>
        <v>クライマー</v>
      </c>
      <c r="J176" s="117" t="str">
        <f>normal!L177</f>
        <v>　</v>
      </c>
      <c r="K176" s="117" t="str">
        <f>normal!M177</f>
        <v>　</v>
      </c>
      <c r="L176" s="117" t="str">
        <f>normal!N177</f>
        <v>　</v>
      </c>
      <c r="M176" s="117" t="str">
        <f>normal!O177</f>
        <v>　</v>
      </c>
      <c r="N176" s="122">
        <f>normal!P177</f>
        <v>36</v>
      </c>
      <c r="O176" s="276" t="str">
        <f>normal!Q177</f>
        <v>64h 52' 16"</v>
      </c>
      <c r="P176" s="281" t="str">
        <f>normal!R177</f>
        <v>+ 40' 01"</v>
      </c>
      <c r="Q176" s="293"/>
      <c r="R176" s="296"/>
      <c r="S176" s="117">
        <f>normal!U177</f>
        <v>5</v>
      </c>
      <c r="T176" s="117">
        <f>normal!V177</f>
        <v>10</v>
      </c>
      <c r="U176" s="124">
        <f>normal!W177</f>
      </c>
      <c r="V176" s="125">
        <f>normal!X177</f>
      </c>
    </row>
    <row r="177" spans="1:22" ht="14.25" customHeight="1">
      <c r="A177" s="290"/>
      <c r="B177" s="117">
        <f>normal!D178</f>
        <v>205</v>
      </c>
      <c r="C177" s="118" t="str">
        <f>normal!E178</f>
        <v>ダビ・デラフエンテ</v>
      </c>
      <c r="D177" s="119">
        <f>normal!F178</f>
        <v>29710</v>
      </c>
      <c r="E177" s="120">
        <f>normal!G178</f>
        <v>9562</v>
      </c>
      <c r="F177" s="121" t="str">
        <f>normal!H178</f>
        <v>スペイン</v>
      </c>
      <c r="G177" s="117" t="str">
        <f>normal!I178</f>
        <v>　</v>
      </c>
      <c r="H177" s="117" t="str">
        <f>normal!J178</f>
        <v>　</v>
      </c>
      <c r="I177" s="121" t="str">
        <f>normal!K178</f>
        <v>クライマー</v>
      </c>
      <c r="J177" s="117" t="str">
        <f>normal!L178</f>
        <v>　</v>
      </c>
      <c r="K177" s="117" t="str">
        <f>normal!M178</f>
        <v>　</v>
      </c>
      <c r="L177" s="117" t="str">
        <f>normal!N178</f>
        <v>○</v>
      </c>
      <c r="M177" s="117" t="str">
        <f>normal!O178</f>
        <v>　</v>
      </c>
      <c r="N177" s="122">
        <f>normal!P178</f>
        <v>65</v>
      </c>
      <c r="O177" s="276" t="str">
        <f>normal!Q178</f>
        <v>65h 32' 01"</v>
      </c>
      <c r="P177" s="281" t="str">
        <f>normal!R178</f>
        <v>+ 1h 19' 46"</v>
      </c>
      <c r="Q177" s="293"/>
      <c r="R177" s="296"/>
      <c r="S177" s="117">
        <f>normal!U178</f>
        <v>15</v>
      </c>
      <c r="T177" s="117">
        <f>normal!V178</f>
        <v>54</v>
      </c>
      <c r="U177" s="124">
        <f>normal!W178</f>
      </c>
      <c r="V177" s="125">
        <f>normal!X178</f>
      </c>
    </row>
    <row r="178" spans="1:22" ht="14.25" customHeight="1">
      <c r="A178" s="290"/>
      <c r="B178" s="117">
        <f>normal!D179</f>
        <v>206</v>
      </c>
      <c r="C178" s="118" t="str">
        <f>normal!E179</f>
        <v>ルーベン・ロバト</v>
      </c>
      <c r="D178" s="119">
        <f>normal!F179</f>
        <v>28734</v>
      </c>
      <c r="E178" s="120">
        <f>normal!G179</f>
        <v>10538</v>
      </c>
      <c r="F178" s="121" t="str">
        <f>normal!H179</f>
        <v>スペイン</v>
      </c>
      <c r="G178" s="117" t="str">
        <f>normal!I179</f>
        <v>　</v>
      </c>
      <c r="H178" s="117" t="str">
        <f>normal!J179</f>
        <v>　</v>
      </c>
      <c r="I178" s="121" t="str">
        <f>normal!K179</f>
        <v>クライマー</v>
      </c>
      <c r="J178" s="117" t="str">
        <f>normal!L179</f>
        <v>　</v>
      </c>
      <c r="K178" s="117" t="str">
        <f>normal!M179</f>
        <v>　</v>
      </c>
      <c r="L178" s="117" t="str">
        <f>normal!N179</f>
        <v>　</v>
      </c>
      <c r="M178" s="117" t="str">
        <f>normal!O179</f>
        <v>　</v>
      </c>
      <c r="N178" s="122">
        <f>normal!P179</f>
      </c>
      <c r="O178" s="276">
        <f>normal!Q179</f>
      </c>
      <c r="P178" s="281">
        <f>normal!R179</f>
      </c>
      <c r="Q178" s="293"/>
      <c r="R178" s="296"/>
      <c r="S178" s="117" t="str">
        <f>normal!U179</f>
        <v>0</v>
      </c>
      <c r="T178" s="117" t="str">
        <f>normal!V179</f>
        <v>0</v>
      </c>
      <c r="U178" s="124">
        <f>normal!W179</f>
      </c>
      <c r="V178" s="125">
        <f>normal!X179</f>
      </c>
    </row>
    <row r="179" spans="1:22" ht="14.25" customHeight="1">
      <c r="A179" s="290"/>
      <c r="B179" s="117">
        <f>normal!D180</f>
        <v>207</v>
      </c>
      <c r="C179" s="118" t="str">
        <f>normal!E180</f>
        <v>イバン・マヨ</v>
      </c>
      <c r="D179" s="119">
        <f>normal!F180</f>
        <v>28356</v>
      </c>
      <c r="E179" s="120">
        <f>normal!G180</f>
        <v>10916</v>
      </c>
      <c r="F179" s="121" t="str">
        <f>normal!H180</f>
        <v>スペイン</v>
      </c>
      <c r="G179" s="117" t="str">
        <f>normal!I180</f>
        <v>　</v>
      </c>
      <c r="H179" s="117" t="str">
        <f>normal!J180</f>
        <v>○</v>
      </c>
      <c r="I179" s="121" t="str">
        <f>normal!K180</f>
        <v>クライマー</v>
      </c>
      <c r="J179" s="117" t="str">
        <f>normal!L180</f>
        <v>　</v>
      </c>
      <c r="K179" s="117" t="str">
        <f>normal!M180</f>
        <v>　</v>
      </c>
      <c r="L179" s="117" t="str">
        <f>normal!N180</f>
        <v>○</v>
      </c>
      <c r="M179" s="117" t="str">
        <f>normal!O180</f>
        <v>　</v>
      </c>
      <c r="N179" s="122">
        <f>normal!P180</f>
        <v>16</v>
      </c>
      <c r="O179" s="276" t="str">
        <f>normal!Q180</f>
        <v>64h 27' 46"</v>
      </c>
      <c r="P179" s="281" t="str">
        <f>normal!R180</f>
        <v>+ 15' 31"</v>
      </c>
      <c r="Q179" s="293"/>
      <c r="R179" s="296"/>
      <c r="S179" s="117">
        <f>normal!U180</f>
        <v>35</v>
      </c>
      <c r="T179" s="117">
        <f>normal!V180</f>
        <v>26</v>
      </c>
      <c r="U179" s="124">
        <f>normal!W180</f>
      </c>
      <c r="V179" s="125">
        <f>normal!X180</f>
        <v>2</v>
      </c>
    </row>
    <row r="180" spans="1:22" ht="14.25" customHeight="1">
      <c r="A180" s="290"/>
      <c r="B180" s="117">
        <f>normal!D181</f>
        <v>208</v>
      </c>
      <c r="C180" s="118" t="str">
        <f>normal!E181</f>
        <v>クリストフ・リネロ</v>
      </c>
      <c r="D180" s="119">
        <f>normal!F181</f>
        <v>27027</v>
      </c>
      <c r="E180" s="120">
        <f>normal!G181</f>
        <v>12245</v>
      </c>
      <c r="F180" s="121" t="str">
        <f>normal!H181</f>
        <v>フランス</v>
      </c>
      <c r="G180" s="117" t="str">
        <f>normal!I181</f>
        <v>　</v>
      </c>
      <c r="H180" s="117" t="str">
        <f>normal!J181</f>
        <v>　</v>
      </c>
      <c r="I180" s="121" t="str">
        <f>normal!K181</f>
        <v>クライマー</v>
      </c>
      <c r="J180" s="117" t="str">
        <f>normal!L181</f>
        <v>　</v>
      </c>
      <c r="K180" s="117" t="str">
        <f>normal!M181</f>
        <v>　</v>
      </c>
      <c r="L180" s="117" t="str">
        <f>normal!N181</f>
        <v>○</v>
      </c>
      <c r="M180" s="117" t="str">
        <f>normal!O181</f>
        <v>　</v>
      </c>
      <c r="N180" s="122">
        <f>normal!P181</f>
        <v>96</v>
      </c>
      <c r="O180" s="276" t="str">
        <f>normal!Q181</f>
        <v>66h 04' 41"</v>
      </c>
      <c r="P180" s="281" t="str">
        <f>normal!R181</f>
        <v>+ 1h 52' 26"</v>
      </c>
      <c r="Q180" s="293"/>
      <c r="R180" s="296"/>
      <c r="S180" s="117">
        <f>normal!U181</f>
        <v>7</v>
      </c>
      <c r="T180" s="117" t="str">
        <f>normal!V181</f>
        <v>0</v>
      </c>
      <c r="U180" s="124">
        <f>normal!W181</f>
      </c>
      <c r="V180" s="125">
        <f>normal!X181</f>
      </c>
    </row>
    <row r="181" spans="1:22" ht="14.25" customHeight="1" thickBot="1">
      <c r="A181" s="291"/>
      <c r="B181" s="126">
        <f>normal!D182</f>
        <v>209</v>
      </c>
      <c r="C181" s="127" t="str">
        <f>normal!E182</f>
        <v>フランシスコホセ・ベントソ</v>
      </c>
      <c r="D181" s="128">
        <f>normal!F182</f>
        <v>30077</v>
      </c>
      <c r="E181" s="129">
        <f>normal!G182</f>
        <v>9195</v>
      </c>
      <c r="F181" s="130" t="str">
        <f>normal!H182</f>
        <v>スペイン</v>
      </c>
      <c r="G181" s="126" t="str">
        <f>normal!I182</f>
        <v>　</v>
      </c>
      <c r="H181" s="126" t="str">
        <f>normal!J182</f>
        <v>　</v>
      </c>
      <c r="I181" s="130" t="str">
        <f>normal!K182</f>
        <v>スプリンター</v>
      </c>
      <c r="J181" s="126" t="str">
        <f>normal!L182</f>
        <v>　</v>
      </c>
      <c r="K181" s="126" t="str">
        <f>normal!M182</f>
        <v>　</v>
      </c>
      <c r="L181" s="126" t="str">
        <f>normal!N182</f>
        <v>　</v>
      </c>
      <c r="M181" s="126" t="str">
        <f>normal!O182</f>
        <v>□</v>
      </c>
      <c r="N181" s="131">
        <f>normal!P182</f>
      </c>
      <c r="O181" s="277">
        <f>normal!Q182</f>
      </c>
      <c r="P181" s="282">
        <f>normal!R182</f>
      </c>
      <c r="Q181" s="294"/>
      <c r="R181" s="297"/>
      <c r="S181" s="126" t="str">
        <f>normal!U182</f>
        <v>0</v>
      </c>
      <c r="T181" s="126" t="str">
        <f>normal!V182</f>
        <v>0</v>
      </c>
      <c r="U181" s="133">
        <f>normal!W182</f>
      </c>
      <c r="V181" s="134">
        <f>normal!X182</f>
      </c>
    </row>
    <row r="182" spans="1:22" ht="14.25" customHeight="1" thickTop="1">
      <c r="A182" s="289" t="s">
        <v>380</v>
      </c>
      <c r="B182" s="135">
        <f>normal!D183</f>
        <v>211</v>
      </c>
      <c r="C182" s="136" t="str">
        <f>normal!E183</f>
        <v>アレクサンダー・エフィムキン</v>
      </c>
      <c r="D182" s="137">
        <f>normal!F183</f>
        <v>29922</v>
      </c>
      <c r="E182" s="138">
        <f>normal!G183</f>
        <v>9350</v>
      </c>
      <c r="F182" s="139" t="str">
        <f>normal!H183</f>
        <v>ロシア</v>
      </c>
      <c r="G182" s="135" t="str">
        <f>normal!I183</f>
        <v>　</v>
      </c>
      <c r="H182" s="135" t="str">
        <f>normal!J183</f>
        <v>　</v>
      </c>
      <c r="I182" s="139" t="str">
        <f>normal!K183</f>
        <v>スピードマン</v>
      </c>
      <c r="J182" s="135" t="str">
        <f>normal!L183</f>
        <v>　</v>
      </c>
      <c r="K182" s="135" t="str">
        <f>normal!M183</f>
        <v>　</v>
      </c>
      <c r="L182" s="135" t="str">
        <f>normal!N183</f>
        <v>　</v>
      </c>
      <c r="M182" s="135" t="str">
        <f>normal!O183</f>
        <v>　</v>
      </c>
      <c r="N182" s="140">
        <f>normal!P183</f>
        <v>107</v>
      </c>
      <c r="O182" s="278" t="str">
        <f>normal!Q183</f>
        <v>66h 12' 33"</v>
      </c>
      <c r="P182" s="283" t="str">
        <f>normal!R183</f>
        <v>+ 2h 00' 18"</v>
      </c>
      <c r="Q182" s="292">
        <f>normal!S183</f>
      </c>
      <c r="R182" s="295">
        <f>normal!T183</f>
      </c>
      <c r="S182" s="135">
        <f>normal!U183</f>
        <v>-3</v>
      </c>
      <c r="T182" s="135">
        <f>normal!V183</f>
        <v>2</v>
      </c>
      <c r="U182" s="142">
        <f>normal!W183</f>
      </c>
      <c r="V182" s="143">
        <f>normal!X183</f>
        <v>1</v>
      </c>
    </row>
    <row r="183" spans="1:22" ht="14.25" customHeight="1">
      <c r="A183" s="290"/>
      <c r="B183" s="117">
        <f>normal!D184</f>
        <v>212</v>
      </c>
      <c r="C183" s="118" t="str">
        <f>normal!E184</f>
        <v>フェリックス・カルデナス</v>
      </c>
      <c r="D183" s="119">
        <f>normal!F184</f>
        <v>26627</v>
      </c>
      <c r="E183" s="120">
        <f>normal!G184</f>
        <v>12645</v>
      </c>
      <c r="F183" s="121" t="str">
        <f>normal!H184</f>
        <v>コロンビア</v>
      </c>
      <c r="G183" s="117" t="str">
        <f>normal!I184</f>
        <v>　</v>
      </c>
      <c r="H183" s="117" t="str">
        <f>normal!J184</f>
        <v>　</v>
      </c>
      <c r="I183" s="121" t="str">
        <f>normal!K184</f>
        <v>クライマー</v>
      </c>
      <c r="J183" s="117" t="str">
        <f>normal!L184</f>
        <v>　</v>
      </c>
      <c r="K183" s="117" t="str">
        <f>normal!M184</f>
        <v>　</v>
      </c>
      <c r="L183" s="117" t="str">
        <f>normal!N184</f>
        <v>○</v>
      </c>
      <c r="M183" s="117" t="str">
        <f>normal!O184</f>
        <v>　</v>
      </c>
      <c r="N183" s="122">
        <f>normal!P184</f>
        <v>136</v>
      </c>
      <c r="O183" s="276" t="str">
        <f>normal!Q184</f>
        <v>66h 24' 24"</v>
      </c>
      <c r="P183" s="281" t="str">
        <f>normal!R184</f>
        <v>+ 2h 12' 09"</v>
      </c>
      <c r="Q183" s="293"/>
      <c r="R183" s="296"/>
      <c r="S183" s="117" t="str">
        <f>normal!U184</f>
        <v>0</v>
      </c>
      <c r="T183" s="117" t="str">
        <f>normal!V184</f>
        <v>0</v>
      </c>
      <c r="U183" s="124">
        <f>normal!W184</f>
      </c>
      <c r="V183" s="125">
        <f>normal!X184</f>
      </c>
    </row>
    <row r="184" spans="1:22" ht="14.25" customHeight="1">
      <c r="A184" s="290"/>
      <c r="B184" s="117">
        <f>normal!D185</f>
        <v>213</v>
      </c>
      <c r="C184" s="118" t="str">
        <f>normal!E185</f>
        <v>ジャンパオロ・ケウラ</v>
      </c>
      <c r="D184" s="119">
        <f>normal!F185</f>
        <v>28998</v>
      </c>
      <c r="E184" s="120">
        <f>normal!G185</f>
        <v>10274</v>
      </c>
      <c r="F184" s="121" t="str">
        <f>normal!H185</f>
        <v>イタリア</v>
      </c>
      <c r="G184" s="117" t="str">
        <f>normal!I185</f>
        <v>　</v>
      </c>
      <c r="H184" s="117" t="str">
        <f>normal!J185</f>
        <v>　</v>
      </c>
      <c r="I184" s="121" t="str">
        <f>normal!K185</f>
        <v>スプリンター</v>
      </c>
      <c r="J184" s="117" t="str">
        <f>normal!L185</f>
        <v>　</v>
      </c>
      <c r="K184" s="117" t="str">
        <f>normal!M185</f>
        <v>　</v>
      </c>
      <c r="L184" s="117" t="str">
        <f>normal!N185</f>
        <v>　</v>
      </c>
      <c r="M184" s="117" t="str">
        <f>normal!O185</f>
        <v>　</v>
      </c>
      <c r="N184" s="122">
        <f>normal!P185</f>
        <v>155</v>
      </c>
      <c r="O184" s="276" t="str">
        <f>normal!Q185</f>
        <v>66h 33' 32"</v>
      </c>
      <c r="P184" s="281" t="str">
        <f>normal!R185</f>
        <v>+ 2h 21' 17"</v>
      </c>
      <c r="Q184" s="293"/>
      <c r="R184" s="296"/>
      <c r="S184" s="117" t="str">
        <f>normal!U185</f>
        <v>0</v>
      </c>
      <c r="T184" s="117">
        <f>normal!V185</f>
        <v>10</v>
      </c>
      <c r="U184" s="124">
        <f>normal!W185</f>
      </c>
      <c r="V184" s="125">
        <f>normal!X185</f>
        <v>1</v>
      </c>
    </row>
    <row r="185" spans="1:22" ht="14.25" customHeight="1">
      <c r="A185" s="290"/>
      <c r="B185" s="117">
        <f>normal!D186</f>
        <v>214</v>
      </c>
      <c r="C185" s="118" t="str">
        <f>normal!E186</f>
        <v>エンリーコ・デガーノ</v>
      </c>
      <c r="D185" s="119">
        <f>normal!F186</f>
        <v>27830</v>
      </c>
      <c r="E185" s="120">
        <f>normal!G186</f>
        <v>11442</v>
      </c>
      <c r="F185" s="121" t="str">
        <f>normal!H186</f>
        <v>イタリア</v>
      </c>
      <c r="G185" s="117" t="str">
        <f>normal!I186</f>
        <v>　</v>
      </c>
      <c r="H185" s="117" t="str">
        <f>normal!J186</f>
        <v>　</v>
      </c>
      <c r="I185" s="121" t="str">
        <f>normal!K186</f>
        <v>スプリンター</v>
      </c>
      <c r="J185" s="117" t="str">
        <f>normal!L186</f>
        <v>　</v>
      </c>
      <c r="K185" s="117" t="str">
        <f>normal!M186</f>
        <v>　</v>
      </c>
      <c r="L185" s="117" t="str">
        <f>normal!N186</f>
        <v>　</v>
      </c>
      <c r="M185" s="117" t="str">
        <f>normal!O186</f>
        <v>　</v>
      </c>
      <c r="N185" s="122">
        <f>normal!P186</f>
      </c>
      <c r="O185" s="276">
        <f>normal!Q186</f>
      </c>
      <c r="P185" s="281">
        <f>normal!R186</f>
      </c>
      <c r="Q185" s="293"/>
      <c r="R185" s="296"/>
      <c r="S185" s="117" t="str">
        <f>normal!U186</f>
        <v>0</v>
      </c>
      <c r="T185" s="117" t="str">
        <f>normal!V186</f>
        <v>0</v>
      </c>
      <c r="U185" s="124">
        <f>normal!W186</f>
      </c>
      <c r="V185" s="125">
        <f>normal!X186</f>
      </c>
    </row>
    <row r="186" spans="1:22" ht="14.25" customHeight="1">
      <c r="A186" s="290"/>
      <c r="B186" s="117">
        <f>normal!D187</f>
        <v>215</v>
      </c>
      <c r="C186" s="118" t="str">
        <f>normal!E187</f>
        <v>トーマス・ジェラント</v>
      </c>
      <c r="D186" s="119">
        <f>normal!F187</f>
        <v>31557</v>
      </c>
      <c r="E186" s="120">
        <f>normal!G187</f>
        <v>7715</v>
      </c>
      <c r="F186" s="121" t="str">
        <f>normal!H187</f>
        <v>イギリス</v>
      </c>
      <c r="G186" s="117" t="str">
        <f>normal!I187</f>
        <v>　</v>
      </c>
      <c r="H186" s="117" t="str">
        <f>normal!J187</f>
        <v>　</v>
      </c>
      <c r="I186" s="121" t="str">
        <f>normal!K187</f>
        <v>スピードマン</v>
      </c>
      <c r="J186" s="117" t="str">
        <f>normal!L187</f>
        <v>　</v>
      </c>
      <c r="K186" s="117" t="str">
        <f>normal!M187</f>
        <v>　</v>
      </c>
      <c r="L186" s="117" t="str">
        <f>normal!N187</f>
        <v>　</v>
      </c>
      <c r="M186" s="117" t="str">
        <f>normal!O187</f>
        <v>□</v>
      </c>
      <c r="N186" s="122">
        <f>normal!P187</f>
        <v>162</v>
      </c>
      <c r="O186" s="276" t="str">
        <f>normal!Q187</f>
        <v>66h 41' 59"</v>
      </c>
      <c r="P186" s="281" t="str">
        <f>normal!R187</f>
        <v>+ 2h 29' 44"</v>
      </c>
      <c r="Q186" s="293"/>
      <c r="R186" s="296"/>
      <c r="S186" s="117">
        <f>normal!U187</f>
        <v>18</v>
      </c>
      <c r="T186" s="117" t="str">
        <f>normal!V187</f>
        <v>0</v>
      </c>
      <c r="U186" s="124">
        <f>normal!W187</f>
        <v>24</v>
      </c>
      <c r="V186" s="125">
        <f>normal!X187</f>
      </c>
    </row>
    <row r="187" spans="1:22" ht="14.25" customHeight="1">
      <c r="A187" s="290"/>
      <c r="B187" s="117">
        <f>normal!D188</f>
        <v>216</v>
      </c>
      <c r="C187" s="118" t="str">
        <f>normal!E188</f>
        <v>ロバート・ハンター</v>
      </c>
      <c r="D187" s="119">
        <f>normal!F188</f>
        <v>28237</v>
      </c>
      <c r="E187" s="120">
        <f>normal!G188</f>
        <v>11035</v>
      </c>
      <c r="F187" s="121" t="str">
        <f>normal!H188</f>
        <v>南アフリカ</v>
      </c>
      <c r="G187" s="117" t="str">
        <f>normal!I188</f>
        <v>　</v>
      </c>
      <c r="H187" s="117" t="str">
        <f>normal!J188</f>
        <v>○</v>
      </c>
      <c r="I187" s="121" t="str">
        <f>normal!K188</f>
        <v>スプリンター</v>
      </c>
      <c r="J187" s="117" t="str">
        <f>normal!L188</f>
        <v>○</v>
      </c>
      <c r="K187" s="117" t="str">
        <f>normal!M188</f>
        <v>○</v>
      </c>
      <c r="L187" s="117" t="str">
        <f>normal!N188</f>
        <v>　</v>
      </c>
      <c r="M187" s="117" t="str">
        <f>normal!O188</f>
        <v>　</v>
      </c>
      <c r="N187" s="122">
        <f>normal!P188</f>
        <v>127</v>
      </c>
      <c r="O187" s="276" t="str">
        <f>normal!Q188</f>
        <v>66h 22' 52"</v>
      </c>
      <c r="P187" s="281" t="str">
        <f>normal!R188</f>
        <v>+ 2h 10' 37"</v>
      </c>
      <c r="Q187" s="293"/>
      <c r="R187" s="296"/>
      <c r="S187" s="117">
        <f>normal!U188</f>
        <v>175</v>
      </c>
      <c r="T187" s="117" t="str">
        <f>normal!V188</f>
        <v>0</v>
      </c>
      <c r="U187" s="124">
        <f>normal!W188</f>
      </c>
      <c r="V187" s="125">
        <f>normal!X188</f>
      </c>
    </row>
    <row r="188" spans="1:22" ht="14.25" customHeight="1">
      <c r="A188" s="290"/>
      <c r="B188" s="117">
        <f>normal!D189</f>
        <v>217</v>
      </c>
      <c r="C188" s="118" t="str">
        <f>normal!E189</f>
        <v>パオロ・ロンゴボルギーニ</v>
      </c>
      <c r="D188" s="119">
        <f>normal!F189</f>
        <v>29565</v>
      </c>
      <c r="E188" s="120">
        <f>normal!G189</f>
        <v>9707</v>
      </c>
      <c r="F188" s="121" t="str">
        <f>normal!H189</f>
        <v>イタリア</v>
      </c>
      <c r="G188" s="117" t="str">
        <f>normal!I189</f>
        <v>　</v>
      </c>
      <c r="H188" s="117" t="str">
        <f>normal!J189</f>
        <v>　</v>
      </c>
      <c r="I188" s="121" t="str">
        <f>normal!K189</f>
        <v>スピードマン</v>
      </c>
      <c r="J188" s="117" t="str">
        <f>normal!L189</f>
        <v>　</v>
      </c>
      <c r="K188" s="117" t="str">
        <f>normal!M189</f>
        <v>　</v>
      </c>
      <c r="L188" s="117" t="str">
        <f>normal!N189</f>
        <v>　</v>
      </c>
      <c r="M188" s="117" t="str">
        <f>normal!O189</f>
        <v>　</v>
      </c>
      <c r="N188" s="122">
        <f>normal!P189</f>
        <v>131</v>
      </c>
      <c r="O188" s="276" t="str">
        <f>normal!Q189</f>
        <v>66h 23' 43"</v>
      </c>
      <c r="P188" s="281" t="str">
        <f>normal!R189</f>
        <v>+ 2h 11' 28"</v>
      </c>
      <c r="Q188" s="293"/>
      <c r="R188" s="296"/>
      <c r="S188" s="117">
        <f>normal!U189</f>
        <v>9</v>
      </c>
      <c r="T188" s="117" t="str">
        <f>normal!V189</f>
        <v>0</v>
      </c>
      <c r="U188" s="124">
        <f>normal!W189</f>
      </c>
      <c r="V188" s="125">
        <f>normal!X189</f>
      </c>
    </row>
    <row r="189" spans="1:22" ht="14.25" customHeight="1">
      <c r="A189" s="290"/>
      <c r="B189" s="117">
        <f>normal!D190</f>
        <v>218</v>
      </c>
      <c r="C189" s="118" t="str">
        <f>normal!E190</f>
        <v>カンスタンツィン・シウツォウ</v>
      </c>
      <c r="D189" s="119">
        <f>normal!F190</f>
        <v>30172</v>
      </c>
      <c r="E189" s="120">
        <f>normal!G190</f>
        <v>9100</v>
      </c>
      <c r="F189" s="121" t="str">
        <f>normal!H190</f>
        <v>ベラルーシ</v>
      </c>
      <c r="G189" s="117" t="str">
        <f>normal!I190</f>
        <v>　</v>
      </c>
      <c r="H189" s="117" t="str">
        <f>normal!J190</f>
        <v>　</v>
      </c>
      <c r="I189" s="121" t="str">
        <f>normal!K190</f>
        <v>スピードマン</v>
      </c>
      <c r="J189" s="117" t="str">
        <f>normal!L190</f>
        <v>　</v>
      </c>
      <c r="K189" s="117" t="str">
        <f>normal!M190</f>
        <v>　</v>
      </c>
      <c r="L189" s="117" t="str">
        <f>normal!N190</f>
        <v>　</v>
      </c>
      <c r="M189" s="117" t="str">
        <f>normal!O190</f>
        <v>□</v>
      </c>
      <c r="N189" s="122">
        <f>normal!P190</f>
        <v>23</v>
      </c>
      <c r="O189" s="276" t="str">
        <f>normal!Q190</f>
        <v>64h 35' 08"</v>
      </c>
      <c r="P189" s="281" t="str">
        <f>normal!R190</f>
        <v>+ 22' 53"</v>
      </c>
      <c r="Q189" s="293"/>
      <c r="R189" s="296"/>
      <c r="S189" s="117">
        <f>normal!U190</f>
        <v>3</v>
      </c>
      <c r="T189" s="117">
        <f>normal!V190</f>
        <v>3</v>
      </c>
      <c r="U189" s="124">
        <f>normal!W190</f>
        <v>3</v>
      </c>
      <c r="V189" s="125">
        <f>normal!X190</f>
        <v>1</v>
      </c>
    </row>
    <row r="190" spans="1:22" ht="14.25" customHeight="1" thickBot="1">
      <c r="A190" s="291"/>
      <c r="B190" s="126">
        <f>normal!D191</f>
        <v>219</v>
      </c>
      <c r="C190" s="127" t="str">
        <f>normal!E191</f>
        <v>マウリシオ・ソレル</v>
      </c>
      <c r="D190" s="128">
        <f>normal!F191</f>
        <v>30330</v>
      </c>
      <c r="E190" s="129">
        <f>normal!G191</f>
        <v>8942</v>
      </c>
      <c r="F190" s="130" t="str">
        <f>normal!H191</f>
        <v>コロンビア</v>
      </c>
      <c r="G190" s="126" t="str">
        <f>normal!I191</f>
        <v>　</v>
      </c>
      <c r="H190" s="126" t="str">
        <f>normal!J191</f>
        <v>　</v>
      </c>
      <c r="I190" s="130" t="str">
        <f>normal!K191</f>
        <v>クライマー</v>
      </c>
      <c r="J190" s="126" t="str">
        <f>normal!L191</f>
        <v>　</v>
      </c>
      <c r="K190" s="126" t="str">
        <f>normal!M191</f>
        <v>　</v>
      </c>
      <c r="L190" s="126" t="str">
        <f>normal!N191</f>
        <v>　</v>
      </c>
      <c r="M190" s="126" t="str">
        <f>normal!O191</f>
        <v>□</v>
      </c>
      <c r="N190" s="131">
        <f>normal!P191</f>
        <v>12</v>
      </c>
      <c r="O190" s="277" t="str">
        <f>normal!Q191</f>
        <v>64h 23' 46"</v>
      </c>
      <c r="P190" s="282" t="str">
        <f>normal!R191</f>
        <v>+ 11' 31"</v>
      </c>
      <c r="Q190" s="294"/>
      <c r="R190" s="297"/>
      <c r="S190" s="126">
        <f>normal!U191</f>
        <v>48</v>
      </c>
      <c r="T190" s="126">
        <f>normal!V191</f>
        <v>140</v>
      </c>
      <c r="U190" s="133">
        <f>normal!W191</f>
        <v>2</v>
      </c>
      <c r="V190" s="134">
        <f>normal!X191</f>
        <v>1</v>
      </c>
    </row>
    <row r="191" ht="12" thickTop="1"/>
  </sheetData>
  <mergeCells count="63">
    <mergeCell ref="Q182:Q190"/>
    <mergeCell ref="R182:R190"/>
    <mergeCell ref="Q164:Q172"/>
    <mergeCell ref="R164:R172"/>
    <mergeCell ref="Q173:Q181"/>
    <mergeCell ref="R173:R181"/>
    <mergeCell ref="Q146:Q154"/>
    <mergeCell ref="R146:R154"/>
    <mergeCell ref="Q155:Q163"/>
    <mergeCell ref="R155:R163"/>
    <mergeCell ref="Q128:Q136"/>
    <mergeCell ref="R128:R136"/>
    <mergeCell ref="Q137:Q145"/>
    <mergeCell ref="R137:R145"/>
    <mergeCell ref="Q110:Q118"/>
    <mergeCell ref="R110:R118"/>
    <mergeCell ref="Q119:Q127"/>
    <mergeCell ref="R119:R127"/>
    <mergeCell ref="Q92:Q100"/>
    <mergeCell ref="R92:R100"/>
    <mergeCell ref="Q101:Q109"/>
    <mergeCell ref="R101:R109"/>
    <mergeCell ref="Q74:Q82"/>
    <mergeCell ref="R74:R82"/>
    <mergeCell ref="Q83:Q91"/>
    <mergeCell ref="R83:R91"/>
    <mergeCell ref="Q56:Q64"/>
    <mergeCell ref="R56:R64"/>
    <mergeCell ref="Q65:Q73"/>
    <mergeCell ref="R65:R73"/>
    <mergeCell ref="Q38:Q46"/>
    <mergeCell ref="R38:R46"/>
    <mergeCell ref="Q47:Q55"/>
    <mergeCell ref="R47:R55"/>
    <mergeCell ref="Q20:Q28"/>
    <mergeCell ref="R20:R28"/>
    <mergeCell ref="Q29:Q37"/>
    <mergeCell ref="R29:R37"/>
    <mergeCell ref="Q2:Q10"/>
    <mergeCell ref="R2:R10"/>
    <mergeCell ref="Q11:Q19"/>
    <mergeCell ref="R11:R19"/>
    <mergeCell ref="A2:A10"/>
    <mergeCell ref="A11:A19"/>
    <mergeCell ref="A20:A28"/>
    <mergeCell ref="A29:A37"/>
    <mergeCell ref="A38:A46"/>
    <mergeCell ref="A47:A55"/>
    <mergeCell ref="A56:A64"/>
    <mergeCell ref="A65:A73"/>
    <mergeCell ref="A74:A82"/>
    <mergeCell ref="A83:A91"/>
    <mergeCell ref="A92:A100"/>
    <mergeCell ref="A101:A109"/>
    <mergeCell ref="A110:A118"/>
    <mergeCell ref="A128:A136"/>
    <mergeCell ref="A119:A127"/>
    <mergeCell ref="A173:A181"/>
    <mergeCell ref="A182:A190"/>
    <mergeCell ref="A137:A145"/>
    <mergeCell ref="A146:A154"/>
    <mergeCell ref="A155:A163"/>
    <mergeCell ref="A164:A172"/>
  </mergeCells>
  <conditionalFormatting sqref="S2:T190">
    <cfRule type="cellIs" priority="1" dxfId="0" operator="equal" stopIfTrue="1">
      <formula>"0"</formula>
    </cfRule>
  </conditionalFormatting>
  <printOptions/>
  <pageMargins left="0.1968503937007874" right="0" top="0.3937007874015748" bottom="0.3937007874015748" header="0" footer="0"/>
  <pageSetup horizontalDpi="300" verticalDpi="300" orientation="landscape" paperSize="9" scale="73" r:id="rId2"/>
  <headerFooter alignWithMargins="0">
    <oddHeader>&amp;LTDF2007 List</oddHeader>
    <oddFooter>&amp;C- &amp;P -</oddFooter>
  </headerFooter>
  <rowBreaks count="3" manualBreakCount="3">
    <brk id="55" max="255" man="1"/>
    <brk id="109" max="255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0"/>
  <sheetViews>
    <sheetView workbookViewId="0" topLeftCell="A133">
      <selection activeCell="J20" sqref="J20"/>
    </sheetView>
  </sheetViews>
  <sheetFormatPr defaultColWidth="9.00390625" defaultRowHeight="13.5"/>
  <cols>
    <col min="1" max="1" width="22.50390625" style="146" customWidth="1"/>
    <col min="2" max="2" width="4.75390625" style="97" customWidth="1"/>
    <col min="3" max="3" width="21.50390625" style="96" customWidth="1"/>
    <col min="4" max="4" width="4.50390625" style="97" customWidth="1"/>
    <col min="5" max="5" width="7.25390625" style="98" customWidth="1"/>
    <col min="6" max="6" width="5.00390625" style="99" customWidth="1"/>
    <col min="7" max="7" width="10.75390625" style="100" customWidth="1"/>
    <col min="8" max="8" width="7.00390625" style="97" customWidth="1"/>
    <col min="9" max="9" width="9.125" style="97" customWidth="1"/>
    <col min="10" max="10" width="12.125" style="16" customWidth="1"/>
    <col min="11" max="16384" width="9.00390625" style="16" customWidth="1"/>
  </cols>
  <sheetData>
    <row r="1" spans="1:9" s="3" customFormat="1" ht="28.5" customHeight="1" thickBot="1">
      <c r="A1" s="102" t="s">
        <v>381</v>
      </c>
      <c r="B1" s="103" t="s">
        <v>382</v>
      </c>
      <c r="C1" s="103" t="s">
        <v>299</v>
      </c>
      <c r="D1" s="103" t="s">
        <v>383</v>
      </c>
      <c r="E1" s="103" t="s">
        <v>384</v>
      </c>
      <c r="F1" s="104" t="s">
        <v>385</v>
      </c>
      <c r="G1" s="104" t="s">
        <v>386</v>
      </c>
      <c r="H1" s="106" t="s">
        <v>387</v>
      </c>
      <c r="I1" s="147" t="s">
        <v>303</v>
      </c>
    </row>
    <row r="2" spans="1:9" ht="11.25" customHeight="1" thickTop="1">
      <c r="A2" s="298" t="s">
        <v>388</v>
      </c>
      <c r="B2" s="148">
        <f>normal!D3</f>
        <v>11</v>
      </c>
      <c r="C2" s="149" t="str">
        <f>normal!E3</f>
        <v>オスカル・ペレイロ</v>
      </c>
      <c r="D2" s="150">
        <f>normal!G3</f>
        <v>10451</v>
      </c>
      <c r="E2" s="151" t="str">
        <f>normal!H3</f>
        <v>スペイン</v>
      </c>
      <c r="F2" s="148" t="str">
        <f>normal!J3</f>
        <v>○</v>
      </c>
      <c r="G2" s="151" t="str">
        <f>normal!K3</f>
        <v>オールラウンダー</v>
      </c>
      <c r="H2" s="235">
        <f>normal!P3</f>
        <v>11</v>
      </c>
      <c r="I2" s="236" t="str">
        <f>normal!Q3</f>
        <v>64h 23' 16"</v>
      </c>
    </row>
    <row r="3" spans="1:9" ht="11.25" customHeight="1">
      <c r="A3" s="299"/>
      <c r="B3" s="123">
        <f>normal!D4</f>
        <v>12</v>
      </c>
      <c r="C3" s="152" t="str">
        <f>normal!E4</f>
        <v>ダビ・アローヨ</v>
      </c>
      <c r="D3" s="153">
        <f>normal!G4</f>
        <v>10045</v>
      </c>
      <c r="E3" s="154" t="str">
        <f>normal!H4</f>
        <v>スペイン</v>
      </c>
      <c r="F3" s="123" t="str">
        <f>normal!J4</f>
        <v>　</v>
      </c>
      <c r="G3" s="154" t="str">
        <f>normal!K4</f>
        <v>クライマー</v>
      </c>
      <c r="H3" s="237">
        <f>normal!P4</f>
        <v>19</v>
      </c>
      <c r="I3" s="238" t="str">
        <f>normal!Q4</f>
        <v>64h 31' 34"</v>
      </c>
    </row>
    <row r="4" spans="1:9" ht="11.25" customHeight="1">
      <c r="A4" s="299"/>
      <c r="B4" s="123">
        <f>normal!D5</f>
        <v>13</v>
      </c>
      <c r="C4" s="152" t="str">
        <f>normal!E5</f>
        <v>ホセビセンテ・ガルシアアコスタ</v>
      </c>
      <c r="D4" s="153">
        <f>normal!G5</f>
        <v>11107</v>
      </c>
      <c r="E4" s="154" t="str">
        <f>normal!H5</f>
        <v>スペイン</v>
      </c>
      <c r="F4" s="123" t="str">
        <f>normal!J5</f>
        <v>　</v>
      </c>
      <c r="G4" s="154" t="str">
        <f>normal!K5</f>
        <v>スピードマン</v>
      </c>
      <c r="H4" s="237">
        <f>normal!P5</f>
        <v>120</v>
      </c>
      <c r="I4" s="238" t="str">
        <f>normal!Q5</f>
        <v>66h 21' 48"</v>
      </c>
    </row>
    <row r="5" spans="1:9" ht="11.25" customHeight="1">
      <c r="A5" s="299"/>
      <c r="B5" s="123">
        <f>normal!D6</f>
        <v>14</v>
      </c>
      <c r="C5" s="152" t="str">
        <f>normal!E6</f>
        <v>ホセイバン・グティエレス</v>
      </c>
      <c r="D5" s="153">
        <f>normal!G6</f>
        <v>10451</v>
      </c>
      <c r="E5" s="154" t="str">
        <f>normal!H6</f>
        <v>スペイン</v>
      </c>
      <c r="F5" s="123" t="str">
        <f>normal!J6</f>
        <v>　</v>
      </c>
      <c r="G5" s="154" t="str">
        <f>normal!K6</f>
        <v>ＴＴスペシャリスト</v>
      </c>
      <c r="H5" s="237">
        <f>normal!P6</f>
        <v>20</v>
      </c>
      <c r="I5" s="238" t="str">
        <f>normal!Q6</f>
        <v>64h 31' 48"</v>
      </c>
    </row>
    <row r="6" spans="1:9" ht="11.25" customHeight="1">
      <c r="A6" s="299"/>
      <c r="B6" s="123">
        <f>normal!D7</f>
        <v>15</v>
      </c>
      <c r="C6" s="152" t="str">
        <f>normal!E7</f>
        <v>ウラディミール・カルペツ</v>
      </c>
      <c r="D6" s="153">
        <f>normal!G7</f>
        <v>9788</v>
      </c>
      <c r="E6" s="154" t="str">
        <f>normal!H7</f>
        <v>ロシア</v>
      </c>
      <c r="F6" s="123" t="str">
        <f>normal!J7</f>
        <v>　</v>
      </c>
      <c r="G6" s="154" t="str">
        <f>normal!K7</f>
        <v>オールラウンダー</v>
      </c>
      <c r="H6" s="237">
        <f>normal!P7</f>
        <v>15</v>
      </c>
      <c r="I6" s="238" t="str">
        <f>normal!Q7</f>
        <v>64h 27' 13"</v>
      </c>
    </row>
    <row r="7" spans="1:9" ht="11.25" customHeight="1">
      <c r="A7" s="299"/>
      <c r="B7" s="123">
        <f>normal!D8</f>
        <v>16</v>
      </c>
      <c r="C7" s="152" t="str">
        <f>normal!E8</f>
        <v>フランシスコ・ペレス</v>
      </c>
      <c r="D7" s="153">
        <f>normal!G8</f>
        <v>10579</v>
      </c>
      <c r="E7" s="154" t="str">
        <f>normal!H8</f>
        <v>スペイン</v>
      </c>
      <c r="F7" s="123" t="str">
        <f>normal!J8</f>
        <v>　</v>
      </c>
      <c r="G7" s="154" t="str">
        <f>normal!K8</f>
        <v>スピードマン</v>
      </c>
      <c r="H7" s="237">
        <f>normal!P8</f>
        <v>89</v>
      </c>
      <c r="I7" s="238" t="str">
        <f>normal!Q8</f>
        <v>65h 53' 32"</v>
      </c>
    </row>
    <row r="8" spans="1:9" ht="11.25" customHeight="1">
      <c r="A8" s="299"/>
      <c r="B8" s="123">
        <f>normal!D9</f>
        <v>17</v>
      </c>
      <c r="C8" s="152" t="str">
        <f>normal!E9</f>
        <v>ニコラ・ポルタル</v>
      </c>
      <c r="D8" s="153">
        <f>normal!G9</f>
        <v>10304</v>
      </c>
      <c r="E8" s="154" t="str">
        <f>normal!H9</f>
        <v>フランス</v>
      </c>
      <c r="F8" s="123" t="str">
        <f>normal!J9</f>
        <v>　</v>
      </c>
      <c r="G8" s="154" t="str">
        <f>normal!K9</f>
        <v>スピードマン</v>
      </c>
      <c r="H8" s="237">
        <f>normal!P9</f>
        <v>86</v>
      </c>
      <c r="I8" s="238" t="str">
        <f>normal!Q9</f>
        <v>65h 50' 40"</v>
      </c>
    </row>
    <row r="9" spans="1:9" ht="11.25" customHeight="1">
      <c r="A9" s="299"/>
      <c r="B9" s="123">
        <f>normal!D10</f>
        <v>18</v>
      </c>
      <c r="C9" s="152" t="str">
        <f>normal!E10</f>
        <v>アレハンドロ・バルベルデ</v>
      </c>
      <c r="D9" s="153">
        <f>normal!G10</f>
        <v>9936</v>
      </c>
      <c r="E9" s="154" t="str">
        <f>normal!H10</f>
        <v>スペイン</v>
      </c>
      <c r="F9" s="123" t="str">
        <f>normal!J10</f>
        <v>○</v>
      </c>
      <c r="G9" s="154" t="str">
        <f>normal!K10</f>
        <v>オールラウンダー</v>
      </c>
      <c r="H9" s="237">
        <f>normal!P10</f>
        <v>9</v>
      </c>
      <c r="I9" s="238" t="str">
        <f>normal!Q10</f>
        <v>64h 22' 00"</v>
      </c>
    </row>
    <row r="10" spans="1:9" ht="11.25" customHeight="1" thickBot="1">
      <c r="A10" s="300"/>
      <c r="B10" s="132">
        <f>normal!D11</f>
        <v>19</v>
      </c>
      <c r="C10" s="155" t="str">
        <f>normal!E11</f>
        <v>シャビエル・ザンディオ</v>
      </c>
      <c r="D10" s="156">
        <f>normal!G11</f>
        <v>11071</v>
      </c>
      <c r="E10" s="157" t="str">
        <f>normal!H11</f>
        <v>スペイン</v>
      </c>
      <c r="F10" s="132" t="str">
        <f>normal!J11</f>
        <v>　</v>
      </c>
      <c r="G10" s="157" t="str">
        <f>normal!K11</f>
        <v>スピードマン</v>
      </c>
      <c r="H10" s="239">
        <f>normal!P11</f>
      </c>
      <c r="I10" s="240">
        <f>normal!Q11</f>
      </c>
    </row>
    <row r="11" spans="1:9" ht="11.25" customHeight="1" thickTop="1">
      <c r="A11" s="298" t="s">
        <v>389</v>
      </c>
      <c r="B11" s="141">
        <f>normal!D12</f>
        <v>21</v>
      </c>
      <c r="C11" s="158" t="str">
        <f>normal!E12</f>
        <v>マイケル・ロジャース</v>
      </c>
      <c r="D11" s="159">
        <f>normal!G12</f>
        <v>10063</v>
      </c>
      <c r="E11" s="160" t="str">
        <f>normal!H12</f>
        <v>オーストラリア</v>
      </c>
      <c r="F11" s="141" t="str">
        <f>normal!J12</f>
        <v>○</v>
      </c>
      <c r="G11" s="160" t="str">
        <f>normal!K12</f>
        <v>オールラウンダー</v>
      </c>
      <c r="H11" s="241">
        <f>normal!P12</f>
      </c>
      <c r="I11" s="242">
        <f>normal!Q12</f>
      </c>
    </row>
    <row r="12" spans="1:9" ht="11.25" customHeight="1">
      <c r="A12" s="299"/>
      <c r="B12" s="123">
        <f>normal!D13</f>
        <v>22</v>
      </c>
      <c r="C12" s="152" t="str">
        <f>normal!E13</f>
        <v>マークス・ブルグハート</v>
      </c>
      <c r="D12" s="153">
        <f>normal!G13</f>
        <v>9140</v>
      </c>
      <c r="E12" s="154" t="str">
        <f>normal!H13</f>
        <v>ドイツ</v>
      </c>
      <c r="F12" s="123" t="str">
        <f>normal!J13</f>
        <v>　</v>
      </c>
      <c r="G12" s="154" t="str">
        <f>normal!K13</f>
        <v>スピードマン</v>
      </c>
      <c r="H12" s="237">
        <f>normal!P13</f>
        <v>122</v>
      </c>
      <c r="I12" s="238" t="str">
        <f>normal!Q13</f>
        <v>66h 22' 15"</v>
      </c>
    </row>
    <row r="13" spans="1:9" ht="11.25" customHeight="1">
      <c r="A13" s="299"/>
      <c r="B13" s="123">
        <f>normal!D14</f>
        <v>23</v>
      </c>
      <c r="C13" s="152" t="str">
        <f>normal!E14</f>
        <v>マーク・カヴェンディッシュ</v>
      </c>
      <c r="D13" s="153">
        <f>normal!G14</f>
        <v>8084</v>
      </c>
      <c r="E13" s="154" t="str">
        <f>normal!H14</f>
        <v>イギリス</v>
      </c>
      <c r="F13" s="123" t="str">
        <f>normal!J14</f>
        <v>　</v>
      </c>
      <c r="G13" s="154" t="str">
        <f>normal!K14</f>
        <v>スプリンター</v>
      </c>
      <c r="H13" s="237">
        <f>normal!P14</f>
      </c>
      <c r="I13" s="238">
        <f>normal!Q14</f>
      </c>
    </row>
    <row r="14" spans="1:9" ht="11.25" customHeight="1">
      <c r="A14" s="299"/>
      <c r="B14" s="123">
        <f>normal!D15</f>
        <v>24</v>
      </c>
      <c r="C14" s="152" t="str">
        <f>normal!E15</f>
        <v>ベルンハルト・アイゼル</v>
      </c>
      <c r="D14" s="153">
        <f>normal!G15</f>
        <v>9638</v>
      </c>
      <c r="E14" s="154" t="str">
        <f>normal!H15</f>
        <v>オーストリア</v>
      </c>
      <c r="F14" s="123" t="str">
        <f>normal!J15</f>
        <v>　</v>
      </c>
      <c r="G14" s="154" t="str">
        <f>normal!K15</f>
        <v>スプリンター</v>
      </c>
      <c r="H14" s="237">
        <f>normal!P15</f>
        <v>128</v>
      </c>
      <c r="I14" s="238" t="str">
        <f>normal!Q15</f>
        <v>66h 22' 58"</v>
      </c>
    </row>
    <row r="15" spans="1:9" ht="11.25" customHeight="1">
      <c r="A15" s="299"/>
      <c r="B15" s="123">
        <f>normal!D16</f>
        <v>25</v>
      </c>
      <c r="C15" s="152" t="str">
        <f>normal!E16</f>
        <v>リーナス・ゲルデマン</v>
      </c>
      <c r="D15" s="153">
        <f>normal!G16</f>
        <v>9062</v>
      </c>
      <c r="E15" s="154" t="str">
        <f>normal!H16</f>
        <v>ドイツ</v>
      </c>
      <c r="F15" s="123" t="str">
        <f>normal!J16</f>
        <v>　</v>
      </c>
      <c r="G15" s="154" t="str">
        <f>normal!K16</f>
        <v>オールラウンダー</v>
      </c>
      <c r="H15" s="237">
        <f>normal!P16</f>
        <v>31</v>
      </c>
      <c r="I15" s="238" t="str">
        <f>normal!Q16</f>
        <v>64h 48' 16"</v>
      </c>
    </row>
    <row r="16" spans="1:9" ht="11.25" customHeight="1">
      <c r="A16" s="299"/>
      <c r="B16" s="123">
        <f>normal!D17</f>
        <v>26</v>
      </c>
      <c r="C16" s="152" t="str">
        <f>normal!E17</f>
        <v>ベアト・グラブシュ</v>
      </c>
      <c r="D16" s="153">
        <f>normal!G17</f>
        <v>11933</v>
      </c>
      <c r="E16" s="154" t="str">
        <f>normal!H17</f>
        <v>ドイツ</v>
      </c>
      <c r="F16" s="123" t="str">
        <f>normal!J17</f>
        <v>　</v>
      </c>
      <c r="G16" s="154" t="str">
        <f>normal!K17</f>
        <v>ＴＴスペシャリスト</v>
      </c>
      <c r="H16" s="237">
        <f>normal!P17</f>
        <v>118</v>
      </c>
      <c r="I16" s="238" t="str">
        <f>normal!Q17</f>
        <v>66h 21' 00"</v>
      </c>
    </row>
    <row r="17" spans="1:9" ht="11.25" customHeight="1">
      <c r="A17" s="299"/>
      <c r="B17" s="123">
        <f>normal!D18</f>
        <v>27</v>
      </c>
      <c r="C17" s="152" t="str">
        <f>normal!E18</f>
        <v>キム・キルシェン</v>
      </c>
      <c r="D17" s="153">
        <f>normal!G18</f>
        <v>10598</v>
      </c>
      <c r="E17" s="154" t="str">
        <f>normal!H18</f>
        <v>ルクセンブルク</v>
      </c>
      <c r="F17" s="123" t="str">
        <f>normal!J18</f>
        <v>　</v>
      </c>
      <c r="G17" s="154" t="str">
        <f>normal!K18</f>
        <v>パンチャー</v>
      </c>
      <c r="H17" s="237">
        <f>normal!P18</f>
        <v>14</v>
      </c>
      <c r="I17" s="238" t="str">
        <f>normal!Q18</f>
        <v>64h 25' 31"</v>
      </c>
    </row>
    <row r="18" spans="1:9" ht="11.25" customHeight="1">
      <c r="A18" s="299"/>
      <c r="B18" s="123">
        <f>normal!D19</f>
        <v>28</v>
      </c>
      <c r="C18" s="152" t="str">
        <f>normal!E19</f>
        <v>アクセル・メルクス</v>
      </c>
      <c r="D18" s="153">
        <f>normal!G19</f>
        <v>11708</v>
      </c>
      <c r="E18" s="154" t="str">
        <f>normal!H19</f>
        <v>ベルギー</v>
      </c>
      <c r="F18" s="123" t="str">
        <f>normal!J19</f>
        <v>　</v>
      </c>
      <c r="G18" s="154" t="str">
        <f>normal!K19</f>
        <v>スピードマン</v>
      </c>
      <c r="H18" s="237">
        <f>normal!P19</f>
        <v>69</v>
      </c>
      <c r="I18" s="238" t="str">
        <f>normal!Q19</f>
        <v>65h 35' 22"</v>
      </c>
    </row>
    <row r="19" spans="1:9" ht="11.25" customHeight="1" thickBot="1">
      <c r="A19" s="300"/>
      <c r="B19" s="132">
        <f>normal!D20</f>
        <v>29</v>
      </c>
      <c r="C19" s="155" t="str">
        <f>normal!E20</f>
        <v>パトリック・シンケウィッツ</v>
      </c>
      <c r="D19" s="156">
        <f>normal!G20</f>
        <v>9758</v>
      </c>
      <c r="E19" s="157" t="str">
        <f>normal!H20</f>
        <v>ドイツ</v>
      </c>
      <c r="F19" s="132" t="str">
        <f>normal!J20</f>
        <v>　</v>
      </c>
      <c r="G19" s="157" t="str">
        <f>normal!K20</f>
        <v>オールラウンダー</v>
      </c>
      <c r="H19" s="239">
        <f>normal!P20</f>
      </c>
      <c r="I19" s="240">
        <f>normal!Q20</f>
      </c>
    </row>
    <row r="20" spans="1:9" ht="11.25" customHeight="1" thickTop="1">
      <c r="A20" s="298" t="s">
        <v>390</v>
      </c>
      <c r="B20" s="141">
        <f>normal!D21</f>
        <v>31</v>
      </c>
      <c r="C20" s="158" t="str">
        <f>normal!E21</f>
        <v>カルロス・サストレ</v>
      </c>
      <c r="D20" s="159">
        <f>normal!G21</f>
        <v>11766</v>
      </c>
      <c r="E20" s="160" t="str">
        <f>normal!H21</f>
        <v>スペイン</v>
      </c>
      <c r="F20" s="141" t="str">
        <f>normal!J21</f>
        <v>○</v>
      </c>
      <c r="G20" s="160" t="str">
        <f>normal!K21</f>
        <v>オールラウンダー</v>
      </c>
      <c r="H20" s="241">
        <f>normal!P21</f>
        <v>6</v>
      </c>
      <c r="I20" s="242" t="str">
        <f>normal!Q21</f>
        <v>64h 18' 05"</v>
      </c>
    </row>
    <row r="21" spans="1:9" ht="11.25" customHeight="1">
      <c r="A21" s="299"/>
      <c r="B21" s="123">
        <f>normal!D22</f>
        <v>32</v>
      </c>
      <c r="C21" s="152" t="str">
        <f>normal!E22</f>
        <v>クルトアスル・アルヴェセン</v>
      </c>
      <c r="D21" s="153">
        <f>normal!G22</f>
        <v>11838</v>
      </c>
      <c r="E21" s="154" t="str">
        <f>normal!H22</f>
        <v>ノルウェー</v>
      </c>
      <c r="F21" s="123" t="str">
        <f>normal!J22</f>
        <v>　</v>
      </c>
      <c r="G21" s="154" t="str">
        <f>normal!K22</f>
        <v>スピードマン</v>
      </c>
      <c r="H21" s="237">
        <f>normal!P22</f>
        <v>94</v>
      </c>
      <c r="I21" s="238" t="str">
        <f>normal!Q22</f>
        <v>66h 02' 11"</v>
      </c>
    </row>
    <row r="22" spans="1:9" ht="11.25" customHeight="1">
      <c r="A22" s="299"/>
      <c r="B22" s="123">
        <f>normal!D23</f>
        <v>33</v>
      </c>
      <c r="C22" s="152" t="str">
        <f>normal!E23</f>
        <v>ファビアン・カンチェッラーラ</v>
      </c>
      <c r="D22" s="153">
        <f>normal!G23</f>
        <v>9609</v>
      </c>
      <c r="E22" s="154" t="str">
        <f>normal!H23</f>
        <v>スイス</v>
      </c>
      <c r="F22" s="123" t="str">
        <f>normal!J23</f>
        <v>　</v>
      </c>
      <c r="G22" s="154" t="str">
        <f>normal!K23</f>
        <v>ＴＴスペシャリスト</v>
      </c>
      <c r="H22" s="237">
        <f>normal!P23</f>
        <v>115</v>
      </c>
      <c r="I22" s="238" t="str">
        <f>normal!Q23</f>
        <v>66h 19' 18"</v>
      </c>
    </row>
    <row r="23" spans="1:9" ht="11.25" customHeight="1">
      <c r="A23" s="299"/>
      <c r="B23" s="123">
        <f>normal!D24</f>
        <v>34</v>
      </c>
      <c r="C23" s="152" t="str">
        <f>normal!E24</f>
        <v>イニーゴ・クエスタ</v>
      </c>
      <c r="D23" s="153">
        <f>normal!G24</f>
        <v>13915</v>
      </c>
      <c r="E23" s="154" t="str">
        <f>normal!H24</f>
        <v>スペイン</v>
      </c>
      <c r="F23" s="123" t="str">
        <f>normal!J24</f>
        <v>　</v>
      </c>
      <c r="G23" s="154" t="str">
        <f>normal!K24</f>
        <v>クライマー</v>
      </c>
      <c r="H23" s="237">
        <f>normal!P24</f>
        <v>56</v>
      </c>
      <c r="I23" s="238" t="str">
        <f>normal!Q24</f>
        <v>65h 20' 40"</v>
      </c>
    </row>
    <row r="24" spans="1:9" ht="11.25" customHeight="1">
      <c r="A24" s="299"/>
      <c r="B24" s="123">
        <f>normal!D25</f>
        <v>35</v>
      </c>
      <c r="C24" s="152" t="str">
        <f>normal!E25</f>
        <v>スチュアート・オグレディ</v>
      </c>
      <c r="D24" s="153">
        <f>normal!G25</f>
        <v>12390</v>
      </c>
      <c r="E24" s="154" t="str">
        <f>normal!H25</f>
        <v>オーストラリア</v>
      </c>
      <c r="F24" s="123" t="str">
        <f>normal!J25</f>
        <v>　</v>
      </c>
      <c r="G24" s="154" t="str">
        <f>normal!K25</f>
        <v>スプリンター</v>
      </c>
      <c r="H24" s="237">
        <f>normal!P25</f>
      </c>
      <c r="I24" s="238">
        <f>normal!Q25</f>
      </c>
    </row>
    <row r="25" spans="1:9" ht="11.25" customHeight="1">
      <c r="A25" s="299"/>
      <c r="B25" s="123">
        <f>normal!D26</f>
        <v>36</v>
      </c>
      <c r="C25" s="152" t="str">
        <f>normal!E26</f>
        <v>フランク・シュレク</v>
      </c>
      <c r="D25" s="153">
        <f>normal!G26</f>
        <v>9946</v>
      </c>
      <c r="E25" s="154" t="str">
        <f>normal!H26</f>
        <v>ルクセンブルク</v>
      </c>
      <c r="F25" s="123" t="str">
        <f>normal!J26</f>
        <v>　</v>
      </c>
      <c r="G25" s="154" t="str">
        <f>normal!K26</f>
        <v>オールラウンダー</v>
      </c>
      <c r="H25" s="237">
        <f>normal!P26</f>
        <v>25</v>
      </c>
      <c r="I25" s="238" t="str">
        <f>normal!Q26</f>
        <v>64h 37' 11"</v>
      </c>
    </row>
    <row r="26" spans="1:9" ht="11.25" customHeight="1">
      <c r="A26" s="299"/>
      <c r="B26" s="123">
        <f>normal!D27</f>
        <v>37</v>
      </c>
      <c r="C26" s="152" t="str">
        <f>normal!E27</f>
        <v>クリスティアン・ヴァンデヴェルデ</v>
      </c>
      <c r="D26" s="153">
        <f>normal!G27</f>
        <v>11370</v>
      </c>
      <c r="E26" s="154" t="str">
        <f>normal!H27</f>
        <v>アメリカ</v>
      </c>
      <c r="F26" s="123" t="str">
        <f>normal!J27</f>
        <v>　</v>
      </c>
      <c r="G26" s="154" t="str">
        <f>normal!K27</f>
        <v>スピードマン</v>
      </c>
      <c r="H26" s="237">
        <f>normal!P27</f>
        <v>41</v>
      </c>
      <c r="I26" s="238" t="str">
        <f>normal!Q27</f>
        <v>64h 59' 23"</v>
      </c>
    </row>
    <row r="27" spans="1:9" ht="11.25" customHeight="1">
      <c r="A27" s="299"/>
      <c r="B27" s="123">
        <f>normal!D28</f>
        <v>38</v>
      </c>
      <c r="C27" s="152" t="str">
        <f>normal!E28</f>
        <v>イェンス・フォイクト</v>
      </c>
      <c r="D27" s="153">
        <f>normal!G28</f>
        <v>13079</v>
      </c>
      <c r="E27" s="154" t="str">
        <f>normal!H28</f>
        <v>ドイツ</v>
      </c>
      <c r="F27" s="123" t="str">
        <f>normal!J28</f>
        <v>　</v>
      </c>
      <c r="G27" s="154" t="str">
        <f>normal!K28</f>
        <v>ＴＴスペシャリスト</v>
      </c>
      <c r="H27" s="237">
        <f>normal!P28</f>
        <v>26</v>
      </c>
      <c r="I27" s="238" t="str">
        <f>normal!Q28</f>
        <v>64h 37' 21"</v>
      </c>
    </row>
    <row r="28" spans="1:9" ht="11.25" customHeight="1" thickBot="1">
      <c r="A28" s="300"/>
      <c r="B28" s="132">
        <f>normal!D29</f>
        <v>39</v>
      </c>
      <c r="C28" s="155" t="str">
        <f>normal!E29</f>
        <v>デーヴィット・ザブリスキー</v>
      </c>
      <c r="D28" s="156">
        <f>normal!G29</f>
        <v>10405</v>
      </c>
      <c r="E28" s="157" t="str">
        <f>normal!H29</f>
        <v>アメリカ</v>
      </c>
      <c r="F28" s="132" t="str">
        <f>normal!J29</f>
        <v>　</v>
      </c>
      <c r="G28" s="157" t="str">
        <f>normal!K29</f>
        <v>ＴＴスペシャリスト</v>
      </c>
      <c r="H28" s="239">
        <f>normal!P29</f>
      </c>
      <c r="I28" s="240">
        <f>normal!Q29</f>
      </c>
    </row>
    <row r="29" spans="1:9" ht="11.25" customHeight="1" thickTop="1">
      <c r="A29" s="298" t="s">
        <v>391</v>
      </c>
      <c r="B29" s="141">
        <f>normal!D30</f>
        <v>41</v>
      </c>
      <c r="C29" s="158" t="str">
        <f>normal!E30</f>
        <v>カデル・エヴァンス</v>
      </c>
      <c r="D29" s="159">
        <f>normal!G30</f>
        <v>11102</v>
      </c>
      <c r="E29" s="160" t="str">
        <f>normal!H30</f>
        <v>オーストラリア</v>
      </c>
      <c r="F29" s="141" t="str">
        <f>normal!J30</f>
        <v>○</v>
      </c>
      <c r="G29" s="160" t="str">
        <f>normal!K30</f>
        <v>オールラウンダー</v>
      </c>
      <c r="H29" s="241">
        <f>normal!P30</f>
        <v>3</v>
      </c>
      <c r="I29" s="242" t="str">
        <f>normal!Q30</f>
        <v>64h 15' 19"</v>
      </c>
    </row>
    <row r="30" spans="1:9" ht="11.25" customHeight="1">
      <c r="A30" s="299"/>
      <c r="B30" s="123">
        <f>normal!D31</f>
        <v>42</v>
      </c>
      <c r="C30" s="152" t="str">
        <f>normal!E31</f>
        <v>マリオ・アールツ</v>
      </c>
      <c r="D30" s="153">
        <f>normal!G31</f>
        <v>11878</v>
      </c>
      <c r="E30" s="154" t="str">
        <f>normal!H31</f>
        <v>ベルギー</v>
      </c>
      <c r="F30" s="123" t="str">
        <f>normal!J31</f>
        <v>　</v>
      </c>
      <c r="G30" s="154" t="str">
        <f>normal!K31</f>
        <v>パンチャー</v>
      </c>
      <c r="H30" s="237">
        <f>normal!P31</f>
        <v>71</v>
      </c>
      <c r="I30" s="238" t="str">
        <f>normal!Q31</f>
        <v>65h 37' 06"</v>
      </c>
    </row>
    <row r="31" spans="1:9" ht="11.25" customHeight="1">
      <c r="A31" s="299"/>
      <c r="B31" s="123">
        <f>normal!D32</f>
        <v>43</v>
      </c>
      <c r="C31" s="152" t="str">
        <f>normal!E32</f>
        <v>ダリオダヴィド・チオーニ</v>
      </c>
      <c r="D31" s="153">
        <f>normal!G32</f>
        <v>11907</v>
      </c>
      <c r="E31" s="154" t="str">
        <f>normal!H32</f>
        <v>イタリア</v>
      </c>
      <c r="F31" s="123" t="str">
        <f>normal!J32</f>
        <v>　</v>
      </c>
      <c r="G31" s="154" t="str">
        <f>normal!K32</f>
        <v>オールラウンダー</v>
      </c>
      <c r="H31" s="237">
        <f>normal!P32</f>
        <v>55</v>
      </c>
      <c r="I31" s="238" t="str">
        <f>normal!Q32</f>
        <v>65h 19' 13"</v>
      </c>
    </row>
    <row r="32" spans="1:9" ht="11.25" customHeight="1">
      <c r="A32" s="299"/>
      <c r="B32" s="123">
        <f>normal!D33</f>
        <v>44</v>
      </c>
      <c r="C32" s="152" t="str">
        <f>normal!E33</f>
        <v>クリストファー・ホーナー</v>
      </c>
      <c r="D32" s="153">
        <f>normal!G33</f>
        <v>13043</v>
      </c>
      <c r="E32" s="154" t="str">
        <f>normal!H33</f>
        <v>アメリカ</v>
      </c>
      <c r="F32" s="123" t="str">
        <f>normal!J33</f>
        <v>　</v>
      </c>
      <c r="G32" s="154" t="str">
        <f>normal!K33</f>
        <v>クライマー</v>
      </c>
      <c r="H32" s="237">
        <f>normal!P33</f>
        <v>17</v>
      </c>
      <c r="I32" s="238" t="str">
        <f>normal!Q33</f>
        <v>64h 29' 38"</v>
      </c>
    </row>
    <row r="33" spans="1:9" ht="11.25" customHeight="1">
      <c r="A33" s="299"/>
      <c r="B33" s="123">
        <f>normal!D34</f>
        <v>45</v>
      </c>
      <c r="C33" s="152" t="str">
        <f>normal!E34</f>
        <v>レイフ・ホステ</v>
      </c>
      <c r="D33" s="153">
        <f>normal!G34</f>
        <v>10949</v>
      </c>
      <c r="E33" s="154" t="str">
        <f>normal!H34</f>
        <v>ベルギー</v>
      </c>
      <c r="F33" s="123" t="str">
        <f>normal!J34</f>
        <v>　</v>
      </c>
      <c r="G33" s="154" t="str">
        <f>normal!K34</f>
        <v>スピードマン</v>
      </c>
      <c r="H33" s="237">
        <f>normal!P34</f>
        <v>153</v>
      </c>
      <c r="I33" s="238" t="str">
        <f>normal!Q34</f>
        <v>66h 32' 44"</v>
      </c>
    </row>
    <row r="34" spans="1:9" ht="11.25" customHeight="1">
      <c r="A34" s="299"/>
      <c r="B34" s="123">
        <f>normal!D35</f>
        <v>46</v>
      </c>
      <c r="C34" s="152" t="str">
        <f>normal!E35</f>
        <v>ロビー・マキュアン</v>
      </c>
      <c r="D34" s="153">
        <f>normal!G35</f>
        <v>12798</v>
      </c>
      <c r="E34" s="154" t="str">
        <f>normal!H35</f>
        <v>オーストラリア</v>
      </c>
      <c r="F34" s="123" t="str">
        <f>normal!J35</f>
        <v>　</v>
      </c>
      <c r="G34" s="154" t="str">
        <f>normal!K35</f>
        <v>スプリンター</v>
      </c>
      <c r="H34" s="237">
        <f>normal!P35</f>
      </c>
      <c r="I34" s="238">
        <f>normal!Q35</f>
      </c>
    </row>
    <row r="35" spans="1:9" ht="11.25" customHeight="1">
      <c r="A35" s="299"/>
      <c r="B35" s="123">
        <f>normal!D36</f>
        <v>47</v>
      </c>
      <c r="C35" s="152" t="str">
        <f>normal!E36</f>
        <v>フレッド・ロドリゲス</v>
      </c>
      <c r="D35" s="153">
        <f>normal!G36</f>
        <v>12362</v>
      </c>
      <c r="E35" s="154" t="str">
        <f>normal!H36</f>
        <v>アメリカ</v>
      </c>
      <c r="F35" s="123" t="str">
        <f>normal!J36</f>
        <v>　</v>
      </c>
      <c r="G35" s="154" t="str">
        <f>normal!K36</f>
        <v>スプリンター</v>
      </c>
      <c r="H35" s="237">
        <f>normal!P36</f>
        <v>154</v>
      </c>
      <c r="I35" s="238" t="str">
        <f>normal!Q36</f>
        <v>66h 33' 16"</v>
      </c>
    </row>
    <row r="36" spans="1:9" ht="11.25" customHeight="1">
      <c r="A36" s="299"/>
      <c r="B36" s="123">
        <f>normal!D37</f>
        <v>48</v>
      </c>
      <c r="C36" s="152" t="str">
        <f>normal!E37</f>
        <v>ヨハン・ヴァンスーメレン</v>
      </c>
      <c r="D36" s="153">
        <f>normal!G37</f>
        <v>9651</v>
      </c>
      <c r="E36" s="154" t="str">
        <f>normal!H37</f>
        <v>ベルギー</v>
      </c>
      <c r="F36" s="123" t="str">
        <f>normal!J37</f>
        <v>　</v>
      </c>
      <c r="G36" s="154" t="str">
        <f>normal!K37</f>
        <v>スピードマン</v>
      </c>
      <c r="H36" s="237">
        <f>normal!P37</f>
        <v>68</v>
      </c>
      <c r="I36" s="238" t="str">
        <f>normal!Q37</f>
        <v>65h 33' 11"</v>
      </c>
    </row>
    <row r="37" spans="1:9" ht="11.25" customHeight="1" thickBot="1">
      <c r="A37" s="300"/>
      <c r="B37" s="132">
        <f>normal!D38</f>
        <v>49</v>
      </c>
      <c r="C37" s="155" t="str">
        <f>normal!E38</f>
        <v>ウイム・ヴァンセヴェナント</v>
      </c>
      <c r="D37" s="156">
        <f>normal!G38</f>
        <v>12982</v>
      </c>
      <c r="E37" s="157" t="str">
        <f>normal!H38</f>
        <v>ベルギー</v>
      </c>
      <c r="F37" s="132" t="str">
        <f>normal!J38</f>
        <v>　</v>
      </c>
      <c r="G37" s="157" t="str">
        <f>normal!K38</f>
        <v>スピードマン</v>
      </c>
      <c r="H37" s="239">
        <f>normal!P38</f>
        <v>165</v>
      </c>
      <c r="I37" s="240" t="str">
        <f>normal!Q38</f>
        <v>66h 50' 53"</v>
      </c>
    </row>
    <row r="38" spans="1:9" ht="11.25" customHeight="1" thickTop="1">
      <c r="A38" s="298" t="s">
        <v>392</v>
      </c>
      <c r="B38" s="141">
        <f>normal!D39</f>
        <v>51</v>
      </c>
      <c r="C38" s="158" t="str">
        <f>normal!E39</f>
        <v>デニス・メンショフ</v>
      </c>
      <c r="D38" s="159">
        <f>normal!G39</f>
        <v>10757</v>
      </c>
      <c r="E38" s="160" t="str">
        <f>normal!H39</f>
        <v>ロシア</v>
      </c>
      <c r="F38" s="141" t="str">
        <f>normal!J39</f>
        <v>○</v>
      </c>
      <c r="G38" s="160" t="str">
        <f>normal!K39</f>
        <v>オールラウンダー</v>
      </c>
      <c r="H38" s="241">
        <f>normal!P39</f>
        <v>18</v>
      </c>
      <c r="I38" s="242" t="str">
        <f>normal!Q39</f>
        <v>64h 31' 12"</v>
      </c>
    </row>
    <row r="39" spans="1:9" ht="11.25" customHeight="1">
      <c r="A39" s="299"/>
      <c r="B39" s="123">
        <f>normal!D40</f>
        <v>52</v>
      </c>
      <c r="C39" s="152" t="str">
        <f>normal!E40</f>
        <v>マイケル・ボーヘルト</v>
      </c>
      <c r="D39" s="153">
        <f>normal!G40</f>
        <v>12825</v>
      </c>
      <c r="E39" s="154" t="str">
        <f>normal!H40</f>
        <v>オランダ</v>
      </c>
      <c r="F39" s="123" t="str">
        <f>normal!J40</f>
        <v>　</v>
      </c>
      <c r="G39" s="154" t="str">
        <f>normal!K40</f>
        <v>パンチャー</v>
      </c>
      <c r="H39" s="237">
        <f>normal!P40</f>
        <v>24</v>
      </c>
      <c r="I39" s="238" t="str">
        <f>normal!Q40</f>
        <v>64h 36' 27"</v>
      </c>
    </row>
    <row r="40" spans="1:9" ht="11.25" customHeight="1">
      <c r="A40" s="299"/>
      <c r="B40" s="123">
        <f>normal!D41</f>
        <v>53</v>
      </c>
      <c r="C40" s="152" t="str">
        <f>normal!E41</f>
        <v>ブラム・デフロート</v>
      </c>
      <c r="D40" s="153">
        <f>normal!G41</f>
        <v>11891</v>
      </c>
      <c r="E40" s="154" t="str">
        <f>normal!H41</f>
        <v>オランダ</v>
      </c>
      <c r="F40" s="123" t="str">
        <f>normal!J41</f>
        <v>　</v>
      </c>
      <c r="G40" s="154" t="str">
        <f>normal!K41</f>
        <v>スピードマン</v>
      </c>
      <c r="H40" s="237">
        <f>normal!P41</f>
        <v>158</v>
      </c>
      <c r="I40" s="238" t="str">
        <f>normal!Q41</f>
        <v>66h 37' 00"</v>
      </c>
    </row>
    <row r="41" spans="1:9" ht="11.25" customHeight="1">
      <c r="A41" s="299"/>
      <c r="B41" s="123">
        <f>normal!D42</f>
        <v>54</v>
      </c>
      <c r="C41" s="152" t="str">
        <f>normal!E42</f>
        <v>トーマス・デッケル</v>
      </c>
      <c r="D41" s="153">
        <f>normal!G42</f>
        <v>8341</v>
      </c>
      <c r="E41" s="154" t="str">
        <f>normal!H42</f>
        <v>オランダ</v>
      </c>
      <c r="F41" s="123" t="str">
        <f>normal!J42</f>
        <v>　</v>
      </c>
      <c r="G41" s="154" t="str">
        <f>normal!K42</f>
        <v>オールラウンダー</v>
      </c>
      <c r="H41" s="237">
        <f>normal!P42</f>
        <v>35</v>
      </c>
      <c r="I41" s="238" t="str">
        <f>normal!Q42</f>
        <v>64h 51' 01"</v>
      </c>
    </row>
    <row r="42" spans="1:9" ht="11.25" customHeight="1">
      <c r="A42" s="299"/>
      <c r="B42" s="123">
        <f>normal!D43</f>
        <v>55</v>
      </c>
      <c r="C42" s="152" t="str">
        <f>normal!E43</f>
        <v>フアンアントニオ・フレチャ</v>
      </c>
      <c r="D42" s="153">
        <f>normal!G43</f>
        <v>10887</v>
      </c>
      <c r="E42" s="154" t="str">
        <f>normal!H43</f>
        <v>スペイン</v>
      </c>
      <c r="F42" s="123" t="str">
        <f>normal!J43</f>
        <v>　</v>
      </c>
      <c r="G42" s="154" t="str">
        <f>normal!K43</f>
        <v>スピードマン</v>
      </c>
      <c r="H42" s="237">
        <f>normal!P43</f>
        <v>90</v>
      </c>
      <c r="I42" s="238" t="str">
        <f>normal!Q43</f>
        <v>65h 55' 57"</v>
      </c>
    </row>
    <row r="43" spans="1:9" ht="11.25" customHeight="1">
      <c r="A43" s="299"/>
      <c r="B43" s="123">
        <f>normal!D44</f>
        <v>56</v>
      </c>
      <c r="C43" s="152" t="str">
        <f>normal!E44</f>
        <v>オスカル・フレイレ</v>
      </c>
      <c r="D43" s="153">
        <f>normal!G44</f>
        <v>11467</v>
      </c>
      <c r="E43" s="154" t="str">
        <f>normal!H44</f>
        <v>スペイン</v>
      </c>
      <c r="F43" s="123" t="str">
        <f>normal!J44</f>
        <v>　</v>
      </c>
      <c r="G43" s="154" t="str">
        <f>normal!K44</f>
        <v>スプリンター</v>
      </c>
      <c r="H43" s="237">
        <f>normal!P44</f>
      </c>
      <c r="I43" s="238">
        <f>normal!Q44</f>
      </c>
    </row>
    <row r="44" spans="1:9" ht="11.25" customHeight="1">
      <c r="A44" s="299"/>
      <c r="B44" s="123">
        <f>normal!D45</f>
        <v>57</v>
      </c>
      <c r="C44" s="152" t="str">
        <f>normal!E45</f>
        <v>グリシャ・ニアマン</v>
      </c>
      <c r="D44" s="153">
        <f>normal!G45</f>
        <v>11571</v>
      </c>
      <c r="E44" s="154" t="str">
        <f>normal!H45</f>
        <v>ドイツ</v>
      </c>
      <c r="F44" s="123" t="str">
        <f>normal!J45</f>
        <v>　</v>
      </c>
      <c r="G44" s="154" t="str">
        <f>normal!K45</f>
        <v>スピードマン</v>
      </c>
      <c r="H44" s="237">
        <f>normal!P45</f>
        <v>87</v>
      </c>
      <c r="I44" s="238" t="str">
        <f>normal!Q45</f>
        <v>65h 51' 36"</v>
      </c>
    </row>
    <row r="45" spans="1:9" ht="11.25" customHeight="1">
      <c r="A45" s="299"/>
      <c r="B45" s="123">
        <f>normal!D46</f>
        <v>58</v>
      </c>
      <c r="C45" s="152" t="str">
        <f>normal!E46</f>
        <v>ミカエル・ラスムッセン</v>
      </c>
      <c r="D45" s="153">
        <f>normal!G46</f>
        <v>12091</v>
      </c>
      <c r="E45" s="154" t="str">
        <f>normal!H46</f>
        <v>デンマーク</v>
      </c>
      <c r="F45" s="123" t="str">
        <f>normal!J46</f>
        <v>　</v>
      </c>
      <c r="G45" s="154" t="str">
        <f>normal!K46</f>
        <v>クライマー</v>
      </c>
      <c r="H45" s="237">
        <f>normal!P46</f>
        <v>1</v>
      </c>
      <c r="I45" s="238" t="str">
        <f>normal!Q46</f>
        <v>64h 12' 15"</v>
      </c>
    </row>
    <row r="46" spans="1:9" ht="11.25" customHeight="1" thickBot="1">
      <c r="A46" s="300"/>
      <c r="B46" s="132">
        <f>normal!D47</f>
        <v>59</v>
      </c>
      <c r="C46" s="155" t="str">
        <f>normal!E47</f>
        <v>ピーター・ウェーニング</v>
      </c>
      <c r="D46" s="156">
        <f>normal!G47</f>
        <v>9591</v>
      </c>
      <c r="E46" s="157" t="str">
        <f>normal!H47</f>
        <v>オランダ</v>
      </c>
      <c r="F46" s="132" t="str">
        <f>normal!J47</f>
        <v>　</v>
      </c>
      <c r="G46" s="157" t="str">
        <f>normal!K47</f>
        <v>スピードマン</v>
      </c>
      <c r="H46" s="239">
        <f>normal!P47</f>
        <v>141</v>
      </c>
      <c r="I46" s="240" t="str">
        <f>normal!Q47</f>
        <v>66h 26' 06"</v>
      </c>
    </row>
    <row r="47" spans="1:9" ht="11.25" customHeight="1" thickTop="1">
      <c r="A47" s="298" t="s">
        <v>393</v>
      </c>
      <c r="B47" s="141">
        <f>normal!D48</f>
        <v>61</v>
      </c>
      <c r="C47" s="158" t="str">
        <f>normal!E48</f>
        <v>クリストフ・モロー</v>
      </c>
      <c r="D47" s="159">
        <f>normal!G48</f>
        <v>13237</v>
      </c>
      <c r="E47" s="160" t="str">
        <f>normal!H48</f>
        <v>フランス</v>
      </c>
      <c r="F47" s="141" t="str">
        <f>normal!J48</f>
        <v>○</v>
      </c>
      <c r="G47" s="160" t="str">
        <f>normal!K48</f>
        <v>オールラウンダー</v>
      </c>
      <c r="H47" s="241">
        <f>normal!P48</f>
        <v>42</v>
      </c>
      <c r="I47" s="242" t="str">
        <f>normal!Q48</f>
        <v>65h 00' 28"</v>
      </c>
    </row>
    <row r="48" spans="1:9" ht="11.25" customHeight="1">
      <c r="A48" s="299"/>
      <c r="B48" s="123">
        <f>normal!D49</f>
        <v>62</v>
      </c>
      <c r="C48" s="152" t="str">
        <f>normal!E49</f>
        <v>ホセルイス・アリエッタ</v>
      </c>
      <c r="D48" s="153">
        <f>normal!G49</f>
        <v>13173</v>
      </c>
      <c r="E48" s="154" t="str">
        <f>normal!H49</f>
        <v>スペイン</v>
      </c>
      <c r="F48" s="141" t="str">
        <f>normal!J49</f>
        <v>　</v>
      </c>
      <c r="G48" s="160" t="str">
        <f>normal!K49</f>
        <v>スピードマン</v>
      </c>
      <c r="H48" s="237">
        <f>normal!P49</f>
        <v>72</v>
      </c>
      <c r="I48" s="238" t="str">
        <f>normal!Q49</f>
        <v>65h 37' 30"</v>
      </c>
    </row>
    <row r="49" spans="1:9" ht="11.25" customHeight="1">
      <c r="A49" s="299"/>
      <c r="B49" s="123">
        <f>normal!D50</f>
        <v>63</v>
      </c>
      <c r="C49" s="152" t="str">
        <f>normal!E50</f>
        <v>シルヴァン・カルザッティ</v>
      </c>
      <c r="D49" s="153">
        <f>normal!G50</f>
        <v>10235</v>
      </c>
      <c r="E49" s="154" t="str">
        <f>normal!H50</f>
        <v>フランス</v>
      </c>
      <c r="F49" s="141" t="str">
        <f>normal!J50</f>
        <v>　</v>
      </c>
      <c r="G49" s="160" t="str">
        <f>normal!K50</f>
        <v>クライマー</v>
      </c>
      <c r="H49" s="237">
        <f>normal!P50</f>
      </c>
      <c r="I49" s="238">
        <f>normal!Q50</f>
      </c>
    </row>
    <row r="50" spans="1:9" ht="11.25" customHeight="1">
      <c r="A50" s="299"/>
      <c r="B50" s="123">
        <f>normal!D51</f>
        <v>64</v>
      </c>
      <c r="C50" s="152" t="str">
        <f>normal!E51</f>
        <v>シリル・デッセル</v>
      </c>
      <c r="D50" s="153">
        <f>normal!G51</f>
        <v>11910</v>
      </c>
      <c r="E50" s="154" t="str">
        <f>normal!H51</f>
        <v>フランス</v>
      </c>
      <c r="F50" s="141" t="str">
        <f>normal!J51</f>
        <v>　</v>
      </c>
      <c r="G50" s="160" t="str">
        <f>normal!K51</f>
        <v>クライマー</v>
      </c>
      <c r="H50" s="237">
        <f>normal!P51</f>
        <v>150</v>
      </c>
      <c r="I50" s="238" t="str">
        <f>normal!Q51</f>
        <v>66h 31' 47"</v>
      </c>
    </row>
    <row r="51" spans="1:9" ht="11.25" customHeight="1">
      <c r="A51" s="299"/>
      <c r="B51" s="123">
        <f>normal!D52</f>
        <v>65</v>
      </c>
      <c r="C51" s="152" t="str">
        <f>normal!E52</f>
        <v>マルティン・エルミガー</v>
      </c>
      <c r="D51" s="153">
        <f>normal!G52</f>
        <v>9379</v>
      </c>
      <c r="E51" s="154" t="str">
        <f>normal!H52</f>
        <v>スイス</v>
      </c>
      <c r="F51" s="141" t="str">
        <f>normal!J52</f>
        <v>　</v>
      </c>
      <c r="G51" s="160" t="str">
        <f>normal!K52</f>
        <v>パンチャー</v>
      </c>
      <c r="H51" s="237">
        <f>normal!P52</f>
        <v>88</v>
      </c>
      <c r="I51" s="238" t="str">
        <f>normal!Q52</f>
        <v>65h 53' 12"</v>
      </c>
    </row>
    <row r="52" spans="1:9" ht="11.25" customHeight="1">
      <c r="A52" s="299"/>
      <c r="B52" s="123">
        <f>normal!D53</f>
        <v>66</v>
      </c>
      <c r="C52" s="152" t="str">
        <f>normal!E53</f>
        <v>ジョン・ガドレ</v>
      </c>
      <c r="D52" s="153">
        <f>normal!G53</f>
        <v>10305</v>
      </c>
      <c r="E52" s="154" t="str">
        <f>normal!H53</f>
        <v>フランス</v>
      </c>
      <c r="F52" s="141" t="str">
        <f>normal!J53</f>
        <v>　</v>
      </c>
      <c r="G52" s="160" t="str">
        <f>normal!K53</f>
        <v>クライマー</v>
      </c>
      <c r="H52" s="237">
        <f>normal!P53</f>
        <v>59</v>
      </c>
      <c r="I52" s="238" t="str">
        <f>normal!Q53</f>
        <v>65h 26' 42"</v>
      </c>
    </row>
    <row r="53" spans="1:9" ht="11.25" customHeight="1">
      <c r="A53" s="299"/>
      <c r="B53" s="123">
        <f>normal!D54</f>
        <v>67</v>
      </c>
      <c r="C53" s="152" t="str">
        <f>normal!E54</f>
        <v>サイモン・ジェランス</v>
      </c>
      <c r="D53" s="153">
        <f>normal!G54</f>
        <v>9915</v>
      </c>
      <c r="E53" s="154" t="str">
        <f>normal!H54</f>
        <v>オーストラリア</v>
      </c>
      <c r="F53" s="141" t="str">
        <f>normal!J54</f>
        <v>　</v>
      </c>
      <c r="G53" s="160" t="str">
        <f>normal!K54</f>
        <v>パンチャー</v>
      </c>
      <c r="H53" s="237">
        <f>normal!P54</f>
        <v>99</v>
      </c>
      <c r="I53" s="238" t="str">
        <f>normal!Q54</f>
        <v>66h 06' 14"</v>
      </c>
    </row>
    <row r="54" spans="1:9" ht="11.25" customHeight="1">
      <c r="A54" s="299"/>
      <c r="B54" s="123">
        <f>normal!D55</f>
        <v>68</v>
      </c>
      <c r="C54" s="152" t="str">
        <f>normal!E55</f>
        <v>ステファン・グベール</v>
      </c>
      <c r="D54" s="153">
        <f>normal!G55</f>
        <v>13632</v>
      </c>
      <c r="E54" s="154" t="str">
        <f>normal!H55</f>
        <v>フランス</v>
      </c>
      <c r="F54" s="141" t="str">
        <f>normal!J55</f>
        <v>　</v>
      </c>
      <c r="G54" s="160" t="str">
        <f>normal!K55</f>
        <v>クライマー</v>
      </c>
      <c r="H54" s="237">
        <f>normal!P55</f>
        <v>44</v>
      </c>
      <c r="I54" s="238" t="str">
        <f>normal!Q55</f>
        <v>65h 02' 49"</v>
      </c>
    </row>
    <row r="55" spans="1:9" ht="11.25" customHeight="1" thickBot="1">
      <c r="A55" s="300"/>
      <c r="B55" s="132">
        <f>normal!D56</f>
        <v>69</v>
      </c>
      <c r="C55" s="155" t="str">
        <f>normal!E56</f>
        <v>リュドヴィク・テュルパン</v>
      </c>
      <c r="D55" s="156">
        <f>normal!G56</f>
        <v>11797</v>
      </c>
      <c r="E55" s="157" t="str">
        <f>normal!H56</f>
        <v>フランス</v>
      </c>
      <c r="F55" s="132" t="str">
        <f>normal!J56</f>
        <v>　</v>
      </c>
      <c r="G55" s="157" t="str">
        <f>normal!K56</f>
        <v>クライマー</v>
      </c>
      <c r="H55" s="239">
        <f>normal!P56</f>
        <v>48</v>
      </c>
      <c r="I55" s="240" t="str">
        <f>normal!Q56</f>
        <v>65h 10' 04"</v>
      </c>
    </row>
    <row r="56" spans="1:9" ht="11.25" customHeight="1" thickTop="1">
      <c r="A56" s="298" t="s">
        <v>394</v>
      </c>
      <c r="B56" s="141">
        <f>normal!D57</f>
        <v>71</v>
      </c>
      <c r="C56" s="158" t="str">
        <f>normal!E57</f>
        <v>アイマル・スベルディア</v>
      </c>
      <c r="D56" s="159">
        <f>normal!G57</f>
        <v>11056</v>
      </c>
      <c r="E56" s="160" t="str">
        <f>normal!H57</f>
        <v>スペイン</v>
      </c>
      <c r="F56" s="141" t="str">
        <f>normal!J57</f>
        <v>○</v>
      </c>
      <c r="G56" s="160" t="str">
        <f>normal!K57</f>
        <v>オールラウンダー</v>
      </c>
      <c r="H56" s="241">
        <f>normal!P57</f>
        <v>13</v>
      </c>
      <c r="I56" s="242" t="str">
        <f>normal!Q57</f>
        <v>64h 24' 30"</v>
      </c>
    </row>
    <row r="57" spans="1:9" ht="11.25" customHeight="1">
      <c r="A57" s="299"/>
      <c r="B57" s="123">
        <f>normal!D58</f>
        <v>72</v>
      </c>
      <c r="C57" s="152" t="str">
        <f>normal!E58</f>
        <v>イゴール・アントン</v>
      </c>
      <c r="D57" s="153">
        <f>normal!G58</f>
        <v>9260</v>
      </c>
      <c r="E57" s="154" t="str">
        <f>normal!H58</f>
        <v>スペイン</v>
      </c>
      <c r="F57" s="141" t="str">
        <f>normal!J58</f>
        <v>　</v>
      </c>
      <c r="G57" s="160" t="str">
        <f>normal!K58</f>
        <v>クライマー</v>
      </c>
      <c r="H57" s="237">
        <f>normal!P58</f>
      </c>
      <c r="I57" s="238">
        <f>normal!Q58</f>
      </c>
    </row>
    <row r="58" spans="1:9" ht="11.25" customHeight="1">
      <c r="A58" s="299"/>
      <c r="B58" s="123">
        <f>normal!D59</f>
        <v>73</v>
      </c>
      <c r="C58" s="152" t="str">
        <f>normal!E59</f>
        <v>ミケル・アスタルロサ</v>
      </c>
      <c r="D58" s="153">
        <f>normal!G59</f>
        <v>10096</v>
      </c>
      <c r="E58" s="154" t="str">
        <f>normal!H59</f>
        <v>スペイン</v>
      </c>
      <c r="F58" s="141" t="str">
        <f>normal!J59</f>
        <v>　</v>
      </c>
      <c r="G58" s="160" t="str">
        <f>normal!K59</f>
        <v>オールラウンダー</v>
      </c>
      <c r="H58" s="237">
        <f>normal!P59</f>
        <v>8</v>
      </c>
      <c r="I58" s="238" t="str">
        <f>normal!Q59</f>
        <v>64h 20' 40"</v>
      </c>
    </row>
    <row r="59" spans="1:9" ht="11.25" customHeight="1">
      <c r="A59" s="299"/>
      <c r="B59" s="123">
        <f>normal!D60</f>
        <v>74</v>
      </c>
      <c r="C59" s="152" t="str">
        <f>normal!E60</f>
        <v>ホルへ・アサンサ</v>
      </c>
      <c r="D59" s="153">
        <f>normal!G60</f>
        <v>9154</v>
      </c>
      <c r="E59" s="154" t="str">
        <f>normal!H60</f>
        <v>スペイン</v>
      </c>
      <c r="F59" s="141" t="str">
        <f>normal!J60</f>
        <v>　</v>
      </c>
      <c r="G59" s="160" t="str">
        <f>normal!K60</f>
        <v>スピードマン</v>
      </c>
      <c r="H59" s="237">
        <f>normal!P60</f>
        <v>97</v>
      </c>
      <c r="I59" s="238" t="str">
        <f>normal!Q60</f>
        <v>66h 05' 48"</v>
      </c>
    </row>
    <row r="60" spans="1:9" ht="11.25" customHeight="1">
      <c r="A60" s="299"/>
      <c r="B60" s="123">
        <f>normal!D61</f>
        <v>75</v>
      </c>
      <c r="C60" s="152" t="str">
        <f>normal!E61</f>
        <v>イニャキ・イサーシ</v>
      </c>
      <c r="D60" s="153">
        <f>normal!G61</f>
        <v>11037</v>
      </c>
      <c r="E60" s="154" t="str">
        <f>normal!H61</f>
        <v>スペイン</v>
      </c>
      <c r="F60" s="141" t="str">
        <f>normal!J61</f>
        <v>　</v>
      </c>
      <c r="G60" s="160" t="str">
        <f>normal!K61</f>
        <v>スプリンター</v>
      </c>
      <c r="H60" s="237">
        <f>normal!P61</f>
        <v>111</v>
      </c>
      <c r="I60" s="238" t="str">
        <f>normal!Q61</f>
        <v>66h 15' 56"</v>
      </c>
    </row>
    <row r="61" spans="1:9" ht="11.25" customHeight="1">
      <c r="A61" s="299"/>
      <c r="B61" s="123">
        <f>normal!D62</f>
        <v>76</v>
      </c>
      <c r="C61" s="152" t="str">
        <f>normal!E62</f>
        <v>イニーゴ・ランダルーチェ</v>
      </c>
      <c r="D61" s="153">
        <f>normal!G62</f>
        <v>11018</v>
      </c>
      <c r="E61" s="154" t="str">
        <f>normal!H62</f>
        <v>スペイン</v>
      </c>
      <c r="F61" s="141" t="str">
        <f>normal!J62</f>
        <v>　</v>
      </c>
      <c r="G61" s="160" t="str">
        <f>normal!K62</f>
        <v>パンチャー</v>
      </c>
      <c r="H61" s="237">
        <f>normal!P62</f>
        <v>49</v>
      </c>
      <c r="I61" s="238" t="str">
        <f>normal!Q62</f>
        <v>65h 12' 45"</v>
      </c>
    </row>
    <row r="62" spans="1:9" ht="11.25" customHeight="1">
      <c r="A62" s="299"/>
      <c r="B62" s="123">
        <f>normal!D63</f>
        <v>77</v>
      </c>
      <c r="C62" s="152" t="str">
        <f>normal!E63</f>
        <v>ルーベン・ペレス</v>
      </c>
      <c r="D62" s="153">
        <f>normal!G63</f>
        <v>9383</v>
      </c>
      <c r="E62" s="154" t="str">
        <f>normal!H63</f>
        <v>スペイン</v>
      </c>
      <c r="F62" s="141" t="str">
        <f>normal!J63</f>
        <v>　</v>
      </c>
      <c r="G62" s="160" t="str">
        <f>normal!K63</f>
        <v>クライマー</v>
      </c>
      <c r="H62" s="237">
        <f>normal!P63</f>
        <v>74</v>
      </c>
      <c r="I62" s="238" t="str">
        <f>normal!Q63</f>
        <v>65h 40' 24"</v>
      </c>
    </row>
    <row r="63" spans="1:9" ht="11.25" customHeight="1">
      <c r="A63" s="299"/>
      <c r="B63" s="123">
        <f>normal!D64</f>
        <v>78</v>
      </c>
      <c r="C63" s="152" t="str">
        <f>normal!E64</f>
        <v>アメッツ・チュルーカ</v>
      </c>
      <c r="D63" s="153">
        <f>normal!G64</f>
        <v>9007</v>
      </c>
      <c r="E63" s="154" t="str">
        <f>normal!H64</f>
        <v>スペイン</v>
      </c>
      <c r="F63" s="141" t="str">
        <f>normal!J64</f>
        <v>　</v>
      </c>
      <c r="G63" s="160" t="str">
        <f>normal!K64</f>
        <v>スピードマン</v>
      </c>
      <c r="H63" s="237">
        <f>normal!P64</f>
        <v>27</v>
      </c>
      <c r="I63" s="238" t="str">
        <f>normal!Q64</f>
        <v>64h 43' 56"</v>
      </c>
    </row>
    <row r="64" spans="1:9" ht="11.25" customHeight="1" thickBot="1">
      <c r="A64" s="300"/>
      <c r="B64" s="132">
        <f>normal!D65</f>
        <v>79</v>
      </c>
      <c r="C64" s="155" t="str">
        <f>normal!E65</f>
        <v>ゴルカ・ベルドゥーゴ</v>
      </c>
      <c r="D64" s="156">
        <f>normal!G65</f>
        <v>10474</v>
      </c>
      <c r="E64" s="157" t="str">
        <f>normal!H65</f>
        <v>スペイン</v>
      </c>
      <c r="F64" s="132" t="str">
        <f>normal!J65</f>
        <v>　</v>
      </c>
      <c r="G64" s="157" t="str">
        <f>normal!K65</f>
        <v>スピードマン</v>
      </c>
      <c r="H64" s="239">
        <f>normal!P65</f>
        <v>64</v>
      </c>
      <c r="I64" s="240" t="str">
        <f>normal!Q65</f>
        <v>65h 31' 17"</v>
      </c>
    </row>
    <row r="65" spans="1:9" ht="11.25" customHeight="1" thickTop="1">
      <c r="A65" s="298" t="s">
        <v>395</v>
      </c>
      <c r="B65" s="141">
        <f>normal!D66</f>
        <v>81</v>
      </c>
      <c r="C65" s="158" t="str">
        <f>normal!E66</f>
        <v>アレッサンドロ・バッラン</v>
      </c>
      <c r="D65" s="159">
        <f>normal!G66</f>
        <v>10107</v>
      </c>
      <c r="E65" s="160" t="str">
        <f>normal!H66</f>
        <v>イタリア</v>
      </c>
      <c r="F65" s="141" t="str">
        <f>normal!J66</f>
        <v>　</v>
      </c>
      <c r="G65" s="160" t="str">
        <f>normal!K66</f>
        <v>スピードマン</v>
      </c>
      <c r="H65" s="241">
        <f>normal!P66</f>
        <v>105</v>
      </c>
      <c r="I65" s="242" t="str">
        <f>normal!Q66</f>
        <v>66h 10' 57"</v>
      </c>
    </row>
    <row r="66" spans="1:9" ht="11.25" customHeight="1">
      <c r="A66" s="299"/>
      <c r="B66" s="123">
        <f>normal!D67</f>
        <v>82</v>
      </c>
      <c r="C66" s="152" t="str">
        <f>normal!E67</f>
        <v>ダニエーレ・ベンナーティ</v>
      </c>
      <c r="D66" s="153">
        <f>normal!G67</f>
        <v>9784</v>
      </c>
      <c r="E66" s="154" t="str">
        <f>normal!H67</f>
        <v>イタリア</v>
      </c>
      <c r="F66" s="141" t="str">
        <f>normal!J67</f>
        <v>○</v>
      </c>
      <c r="G66" s="160" t="str">
        <f>normal!K67</f>
        <v>スプリンター</v>
      </c>
      <c r="H66" s="237">
        <f>normal!P67</f>
        <v>101</v>
      </c>
      <c r="I66" s="238" t="str">
        <f>normal!Q67</f>
        <v>66h 09' 22"</v>
      </c>
    </row>
    <row r="67" spans="1:9" ht="11.25" customHeight="1">
      <c r="A67" s="299"/>
      <c r="B67" s="123">
        <f>normal!D68</f>
        <v>83</v>
      </c>
      <c r="C67" s="152" t="str">
        <f>normal!E68</f>
        <v>パオロ・ボッソーニ</v>
      </c>
      <c r="D67" s="153">
        <f>normal!G68</f>
        <v>11329</v>
      </c>
      <c r="E67" s="154" t="str">
        <f>normal!H68</f>
        <v>イタリア</v>
      </c>
      <c r="F67" s="141" t="str">
        <f>normal!J68</f>
        <v>　</v>
      </c>
      <c r="G67" s="160" t="str">
        <f>normal!K68</f>
        <v>スプリンター</v>
      </c>
      <c r="H67" s="237">
        <f>normal!P68</f>
        <v>103</v>
      </c>
      <c r="I67" s="238" t="str">
        <f>normal!Q68</f>
        <v>66h 10' 20"</v>
      </c>
    </row>
    <row r="68" spans="1:9" ht="11.25" customHeight="1">
      <c r="A68" s="299"/>
      <c r="B68" s="123">
        <f>normal!D69</f>
        <v>84</v>
      </c>
      <c r="C68" s="152" t="str">
        <f>normal!E69</f>
        <v>マルツィオ・ブルセギン</v>
      </c>
      <c r="D68" s="153">
        <f>normal!G69</f>
        <v>12077</v>
      </c>
      <c r="E68" s="154" t="str">
        <f>normal!H69</f>
        <v>イタリア</v>
      </c>
      <c r="F68" s="141" t="str">
        <f>normal!J69</f>
        <v>　</v>
      </c>
      <c r="G68" s="160" t="str">
        <f>normal!K69</f>
        <v>オールラウンダー</v>
      </c>
      <c r="H68" s="237">
        <f>normal!P69</f>
        <v>62</v>
      </c>
      <c r="I68" s="238" t="str">
        <f>normal!Q69</f>
        <v>65h 29' 29"</v>
      </c>
    </row>
    <row r="69" spans="1:9" ht="11.25" customHeight="1">
      <c r="A69" s="299"/>
      <c r="B69" s="123">
        <f>normal!D70</f>
        <v>85</v>
      </c>
      <c r="C69" s="152" t="str">
        <f>normal!E70</f>
        <v>クラウディオ・コリオーニ</v>
      </c>
      <c r="D69" s="153">
        <f>normal!G70</f>
        <v>8961</v>
      </c>
      <c r="E69" s="154" t="str">
        <f>normal!H70</f>
        <v>イタリア</v>
      </c>
      <c r="F69" s="141" t="str">
        <f>normal!J70</f>
        <v>　</v>
      </c>
      <c r="G69" s="160" t="str">
        <f>normal!K70</f>
        <v>オールラウンダー</v>
      </c>
      <c r="H69" s="237">
        <f>normal!P70</f>
        <v>133</v>
      </c>
      <c r="I69" s="238" t="str">
        <f>normal!Q70</f>
        <v>66h 24' 02"</v>
      </c>
    </row>
    <row r="70" spans="1:9" ht="11.25" customHeight="1">
      <c r="A70" s="299"/>
      <c r="B70" s="123">
        <f>normal!D71</f>
        <v>86</v>
      </c>
      <c r="C70" s="152" t="str">
        <f>normal!E71</f>
        <v>ダニーロ・ナポリターノ</v>
      </c>
      <c r="D70" s="153">
        <f>normal!G71</f>
        <v>9655</v>
      </c>
      <c r="E70" s="154" t="str">
        <f>normal!H71</f>
        <v>イタリア</v>
      </c>
      <c r="F70" s="141" t="str">
        <f>normal!J71</f>
        <v>　</v>
      </c>
      <c r="G70" s="160" t="str">
        <f>normal!K71</f>
        <v>スプリンター</v>
      </c>
      <c r="H70" s="237">
        <f>normal!P71</f>
      </c>
      <c r="I70" s="238">
        <f>normal!Q71</f>
      </c>
    </row>
    <row r="71" spans="1:9" ht="11.25" customHeight="1">
      <c r="A71" s="299"/>
      <c r="B71" s="123">
        <f>normal!D72</f>
        <v>87</v>
      </c>
      <c r="C71" s="152" t="str">
        <f>normal!E72</f>
        <v>ダニエーレ・リーギ</v>
      </c>
      <c r="D71" s="153">
        <f>normal!G72</f>
        <v>11425</v>
      </c>
      <c r="E71" s="154" t="str">
        <f>normal!H72</f>
        <v>イタリア</v>
      </c>
      <c r="F71" s="141" t="str">
        <f>normal!J72</f>
        <v>　</v>
      </c>
      <c r="G71" s="160" t="str">
        <f>normal!K72</f>
        <v>スピードマン</v>
      </c>
      <c r="H71" s="237">
        <f>normal!P72</f>
        <v>114</v>
      </c>
      <c r="I71" s="238" t="str">
        <f>normal!Q72</f>
        <v>66h 19' 12"</v>
      </c>
    </row>
    <row r="72" spans="1:9" ht="11.25" customHeight="1">
      <c r="A72" s="299"/>
      <c r="B72" s="123">
        <f>normal!D73</f>
        <v>88</v>
      </c>
      <c r="C72" s="152" t="str">
        <f>normal!E73</f>
        <v>タデイ・ヴァリャベッチ</v>
      </c>
      <c r="D72" s="153">
        <f>normal!G73</f>
        <v>11074</v>
      </c>
      <c r="E72" s="154" t="str">
        <f>normal!H73</f>
        <v>スロベニア</v>
      </c>
      <c r="F72" s="123" t="str">
        <f>normal!J73</f>
        <v>　</v>
      </c>
      <c r="G72" s="154" t="str">
        <f>normal!K73</f>
        <v>オールラウンダー</v>
      </c>
      <c r="H72" s="237">
        <f>normal!P73</f>
        <v>21</v>
      </c>
      <c r="I72" s="238" t="str">
        <f>normal!Q73</f>
        <v>64h 34' 35"</v>
      </c>
    </row>
    <row r="73" spans="1:9" ht="11.25" customHeight="1" thickBot="1">
      <c r="A73" s="300"/>
      <c r="B73" s="132">
        <f>normal!D74</f>
        <v>89</v>
      </c>
      <c r="C73" s="155" t="str">
        <f>normal!E74</f>
        <v>フランシスコハビエル・ビーラ</v>
      </c>
      <c r="D73" s="156">
        <f>normal!G74</f>
        <v>11594</v>
      </c>
      <c r="E73" s="157" t="str">
        <f>normal!H74</f>
        <v>スペイン</v>
      </c>
      <c r="F73" s="161" t="str">
        <f>normal!J74</f>
        <v>　</v>
      </c>
      <c r="G73" s="162" t="str">
        <f>normal!K74</f>
        <v>クライマー</v>
      </c>
      <c r="H73" s="239">
        <f>normal!P74</f>
        <v>38</v>
      </c>
      <c r="I73" s="240" t="str">
        <f>normal!Q74</f>
        <v>64h 53' 34"</v>
      </c>
    </row>
    <row r="74" spans="1:9" ht="11.25" customHeight="1" thickTop="1">
      <c r="A74" s="298" t="s">
        <v>396</v>
      </c>
      <c r="B74" s="141">
        <f>normal!D75</f>
        <v>91</v>
      </c>
      <c r="C74" s="158" t="str">
        <f>normal!E75</f>
        <v>ステファン・シューマッハー</v>
      </c>
      <c r="D74" s="159">
        <f>normal!G75</f>
        <v>9484</v>
      </c>
      <c r="E74" s="160" t="str">
        <f>normal!H75</f>
        <v>ドイツ</v>
      </c>
      <c r="F74" s="141" t="str">
        <f>normal!J75</f>
        <v>　</v>
      </c>
      <c r="G74" s="160" t="str">
        <f>normal!K75</f>
        <v>オールラウンダー</v>
      </c>
      <c r="H74" s="241">
        <f>normal!P75</f>
        <v>93</v>
      </c>
      <c r="I74" s="242" t="str">
        <f>normal!Q75</f>
        <v>66h 00' 55"</v>
      </c>
    </row>
    <row r="75" spans="1:9" ht="11.25" customHeight="1">
      <c r="A75" s="299"/>
      <c r="B75" s="123">
        <f>normal!D76</f>
        <v>92</v>
      </c>
      <c r="C75" s="152" t="str">
        <f>normal!E76</f>
        <v>ロベルト・フェルスター</v>
      </c>
      <c r="D75" s="153">
        <f>normal!G76</f>
        <v>10755</v>
      </c>
      <c r="E75" s="154" t="str">
        <f>normal!H76</f>
        <v>ドイツ</v>
      </c>
      <c r="F75" s="123" t="str">
        <f>normal!J76</f>
        <v>　</v>
      </c>
      <c r="G75" s="154" t="str">
        <f>normal!K76</f>
        <v>スプリンター</v>
      </c>
      <c r="H75" s="237">
        <f>normal!P76</f>
        <v>156</v>
      </c>
      <c r="I75" s="238" t="str">
        <f>normal!Q76</f>
        <v>66h 34' 36"</v>
      </c>
    </row>
    <row r="76" spans="1:9" ht="11.25" customHeight="1">
      <c r="A76" s="299"/>
      <c r="B76" s="123">
        <f>normal!D77</f>
        <v>93</v>
      </c>
      <c r="C76" s="152" t="str">
        <f>normal!E77</f>
        <v>マークス・フォーテン</v>
      </c>
      <c r="D76" s="153">
        <f>normal!G77</f>
        <v>9434</v>
      </c>
      <c r="E76" s="154" t="str">
        <f>normal!H77</f>
        <v>ドイツ</v>
      </c>
      <c r="F76" s="123" t="str">
        <f>normal!J77</f>
        <v>○</v>
      </c>
      <c r="G76" s="154" t="str">
        <f>normal!K77</f>
        <v>オールラウンダー</v>
      </c>
      <c r="H76" s="237">
        <f>normal!P77</f>
        <v>29</v>
      </c>
      <c r="I76" s="238" t="str">
        <f>normal!Q77</f>
        <v>64h 46' 22"</v>
      </c>
    </row>
    <row r="77" spans="1:9" ht="11.25" customHeight="1">
      <c r="A77" s="299"/>
      <c r="B77" s="123">
        <f>normal!D78</f>
        <v>94</v>
      </c>
      <c r="C77" s="152" t="str">
        <f>normal!E78</f>
        <v>ハインリッヒ・ハウッスラー</v>
      </c>
      <c r="D77" s="153">
        <f>normal!G78</f>
        <v>8535</v>
      </c>
      <c r="E77" s="154" t="str">
        <f>normal!H78</f>
        <v>ドイツ</v>
      </c>
      <c r="F77" s="123" t="str">
        <f>normal!J78</f>
        <v>　</v>
      </c>
      <c r="G77" s="154" t="str">
        <f>normal!K78</f>
        <v>スプリンター</v>
      </c>
      <c r="H77" s="237">
        <f>normal!P78</f>
        <v>145</v>
      </c>
      <c r="I77" s="238" t="str">
        <f>normal!Q78</f>
        <v>66h 28' 37"</v>
      </c>
    </row>
    <row r="78" spans="1:9" ht="11.25" customHeight="1">
      <c r="A78" s="299"/>
      <c r="B78" s="123">
        <f>normal!D79</f>
        <v>95</v>
      </c>
      <c r="C78" s="152" t="str">
        <f>normal!E79</f>
        <v>ベルンハート・コール</v>
      </c>
      <c r="D78" s="153">
        <f>normal!G79</f>
        <v>9317</v>
      </c>
      <c r="E78" s="154" t="str">
        <f>normal!H79</f>
        <v>オーストリア</v>
      </c>
      <c r="F78" s="123" t="str">
        <f>normal!J79</f>
        <v>　</v>
      </c>
      <c r="G78" s="154" t="str">
        <f>normal!K79</f>
        <v>クライマー</v>
      </c>
      <c r="H78" s="237">
        <f>normal!P79</f>
        <v>54</v>
      </c>
      <c r="I78" s="238" t="str">
        <f>normal!Q79</f>
        <v>65h 19' 00"</v>
      </c>
    </row>
    <row r="79" spans="1:9" ht="11.25" customHeight="1">
      <c r="A79" s="299"/>
      <c r="B79" s="123">
        <f>normal!D80</f>
        <v>96</v>
      </c>
      <c r="C79" s="152" t="str">
        <f>normal!E80</f>
        <v>スヴェン・クラウス</v>
      </c>
      <c r="D79" s="153">
        <f>normal!G80</f>
        <v>8950</v>
      </c>
      <c r="E79" s="154" t="str">
        <f>normal!H80</f>
        <v>ドイツ</v>
      </c>
      <c r="F79" s="123" t="str">
        <f>normal!J80</f>
        <v>　</v>
      </c>
      <c r="G79" s="154" t="str">
        <f>normal!K80</f>
        <v>スピードマン</v>
      </c>
      <c r="H79" s="237">
        <f>normal!P80</f>
        <v>161</v>
      </c>
      <c r="I79" s="238" t="str">
        <f>normal!Q80</f>
        <v>66h 40' 21"</v>
      </c>
    </row>
    <row r="80" spans="1:9" ht="11.25" customHeight="1">
      <c r="A80" s="299"/>
      <c r="B80" s="123">
        <f>normal!D81</f>
        <v>97</v>
      </c>
      <c r="C80" s="152" t="str">
        <f>normal!E81</f>
        <v>ロニー・シォルツ</v>
      </c>
      <c r="D80" s="153">
        <f>normal!G81</f>
        <v>10668</v>
      </c>
      <c r="E80" s="154" t="str">
        <f>normal!H81</f>
        <v>ドイツ</v>
      </c>
      <c r="F80" s="123" t="str">
        <f>normal!J81</f>
        <v>　</v>
      </c>
      <c r="G80" s="154" t="str">
        <f>normal!K81</f>
        <v>クライマー</v>
      </c>
      <c r="H80" s="237">
        <f>normal!P81</f>
        <v>75</v>
      </c>
      <c r="I80" s="238" t="str">
        <f>normal!Q81</f>
        <v>65h 40' 29"</v>
      </c>
    </row>
    <row r="81" spans="1:9" ht="11.25" customHeight="1">
      <c r="A81" s="299"/>
      <c r="B81" s="123">
        <f>normal!D82</f>
        <v>98</v>
      </c>
      <c r="C81" s="152" t="str">
        <f>normal!E82</f>
        <v>ファビアン・ウェーグマン</v>
      </c>
      <c r="D81" s="153">
        <f>normal!G82</f>
        <v>9880</v>
      </c>
      <c r="E81" s="154" t="str">
        <f>normal!H82</f>
        <v>ドイツ</v>
      </c>
      <c r="F81" s="123" t="str">
        <f>normal!J82</f>
        <v>　</v>
      </c>
      <c r="G81" s="154" t="str">
        <f>normal!K82</f>
        <v>パンチャー</v>
      </c>
      <c r="H81" s="237">
        <f>normal!P82</f>
        <v>52</v>
      </c>
      <c r="I81" s="238" t="str">
        <f>normal!Q82</f>
        <v>65h 17' 05"</v>
      </c>
    </row>
    <row r="82" spans="1:9" ht="11.25" customHeight="1" thickBot="1">
      <c r="A82" s="300"/>
      <c r="B82" s="132">
        <f>normal!D83</f>
        <v>99</v>
      </c>
      <c r="C82" s="155" t="str">
        <f>normal!E83</f>
        <v>ぺーター・ヴロリヒ</v>
      </c>
      <c r="D82" s="156">
        <f>normal!G83</f>
        <v>12093</v>
      </c>
      <c r="E82" s="157" t="str">
        <f>normal!H83</f>
        <v>オーストリア</v>
      </c>
      <c r="F82" s="132" t="str">
        <f>normal!J83</f>
        <v>　</v>
      </c>
      <c r="G82" s="157" t="str">
        <f>normal!K83</f>
        <v>スピードマン</v>
      </c>
      <c r="H82" s="239">
        <f>normal!P83</f>
        <v>148</v>
      </c>
      <c r="I82" s="240" t="str">
        <f>normal!Q83</f>
        <v>66h 30' 30"</v>
      </c>
    </row>
    <row r="83" spans="1:9" ht="11.25" customHeight="1" thickTop="1">
      <c r="A83" s="298" t="s">
        <v>397</v>
      </c>
      <c r="B83" s="141">
        <f>normal!D84</f>
        <v>101</v>
      </c>
      <c r="C83" s="158" t="str">
        <f>normal!E84</f>
        <v>トル・フースホフト</v>
      </c>
      <c r="D83" s="159">
        <f>normal!G84</f>
        <v>10764</v>
      </c>
      <c r="E83" s="160" t="str">
        <f>normal!H84</f>
        <v>ノルウェー</v>
      </c>
      <c r="F83" s="141" t="str">
        <f>normal!J84</f>
        <v>○</v>
      </c>
      <c r="G83" s="160" t="str">
        <f>normal!K84</f>
        <v>スプリンター</v>
      </c>
      <c r="H83" s="241">
        <f>normal!P84</f>
        <v>160</v>
      </c>
      <c r="I83" s="242" t="str">
        <f>normal!Q84</f>
        <v>66h 37' 55"</v>
      </c>
    </row>
    <row r="84" spans="1:9" ht="11.25" customHeight="1">
      <c r="A84" s="299"/>
      <c r="B84" s="123">
        <f>normal!D85</f>
        <v>102</v>
      </c>
      <c r="C84" s="152" t="str">
        <f>normal!E85</f>
        <v>ウィリアム・ボネ</v>
      </c>
      <c r="D84" s="153">
        <f>normal!G85</f>
        <v>9145</v>
      </c>
      <c r="E84" s="154" t="str">
        <f>normal!H85</f>
        <v>フランス</v>
      </c>
      <c r="F84" s="123" t="str">
        <f>normal!J85</f>
        <v>　</v>
      </c>
      <c r="G84" s="154" t="str">
        <f>normal!K85</f>
        <v>スプリンター</v>
      </c>
      <c r="H84" s="237">
        <f>normal!P85</f>
        <v>125</v>
      </c>
      <c r="I84" s="238" t="str">
        <f>normal!Q85</f>
        <v>66h 22' 45"</v>
      </c>
    </row>
    <row r="85" spans="1:9" ht="11.25" customHeight="1">
      <c r="A85" s="299"/>
      <c r="B85" s="123">
        <f>normal!D86</f>
        <v>103</v>
      </c>
      <c r="C85" s="152" t="str">
        <f>normal!E86</f>
        <v>アレクサンドル・ボチャロフ</v>
      </c>
      <c r="D85" s="153">
        <f>normal!G86</f>
        <v>11821</v>
      </c>
      <c r="E85" s="154" t="str">
        <f>normal!H86</f>
        <v>ロシア</v>
      </c>
      <c r="F85" s="123" t="str">
        <f>normal!J86</f>
        <v>　</v>
      </c>
      <c r="G85" s="154" t="str">
        <f>normal!K86</f>
        <v>クライマー</v>
      </c>
      <c r="H85" s="237">
        <f>normal!P86</f>
        <v>43</v>
      </c>
      <c r="I85" s="238" t="str">
        <f>normal!Q86</f>
        <v>65h 00' 44"</v>
      </c>
    </row>
    <row r="86" spans="1:9" ht="11.25" customHeight="1">
      <c r="A86" s="299"/>
      <c r="B86" s="123">
        <f>normal!D87</f>
        <v>104</v>
      </c>
      <c r="C86" s="152" t="str">
        <f>normal!E87</f>
        <v>アントニー・シャルトー</v>
      </c>
      <c r="D86" s="153">
        <f>normal!G87</f>
        <v>10262</v>
      </c>
      <c r="E86" s="154" t="str">
        <f>normal!H87</f>
        <v>フランス</v>
      </c>
      <c r="F86" s="123" t="str">
        <f>normal!J87</f>
        <v>　</v>
      </c>
      <c r="G86" s="154" t="str">
        <f>normal!K87</f>
        <v>スピードマン</v>
      </c>
      <c r="H86" s="237">
        <f>normal!P87</f>
        <v>159</v>
      </c>
      <c r="I86" s="238" t="str">
        <f>normal!Q87</f>
        <v>66h 37' 26"</v>
      </c>
    </row>
    <row r="87" spans="1:9" ht="11.25" customHeight="1">
      <c r="A87" s="299"/>
      <c r="B87" s="123">
        <f>normal!D88</f>
        <v>105</v>
      </c>
      <c r="C87" s="152" t="str">
        <f>normal!E88</f>
        <v>ジュリアン・ディーン</v>
      </c>
      <c r="D87" s="153">
        <f>normal!G88</f>
        <v>11850</v>
      </c>
      <c r="E87" s="154" t="str">
        <f>normal!H88</f>
        <v>ニュージーランド</v>
      </c>
      <c r="F87" s="123" t="str">
        <f>normal!J88</f>
        <v>　</v>
      </c>
      <c r="G87" s="154" t="str">
        <f>normal!K88</f>
        <v>スプリンター</v>
      </c>
      <c r="H87" s="237">
        <f>normal!P88</f>
        <v>124</v>
      </c>
      <c r="I87" s="238" t="str">
        <f>normal!Q88</f>
        <v>66h 22' 30"</v>
      </c>
    </row>
    <row r="88" spans="1:9" ht="11.25" customHeight="1">
      <c r="A88" s="299"/>
      <c r="B88" s="123">
        <f>normal!D89</f>
        <v>106</v>
      </c>
      <c r="C88" s="152" t="str">
        <f>normal!E89</f>
        <v>デミトリ・フォフォノフ</v>
      </c>
      <c r="D88" s="153">
        <f>normal!G89</f>
        <v>11285</v>
      </c>
      <c r="E88" s="154" t="str">
        <f>normal!H89</f>
        <v>カザフスタン</v>
      </c>
      <c r="F88" s="123" t="str">
        <f>normal!J89</f>
        <v>　</v>
      </c>
      <c r="G88" s="154" t="str">
        <f>normal!K89</f>
        <v>スピードマン</v>
      </c>
      <c r="H88" s="237">
        <f>normal!P89</f>
        <v>34</v>
      </c>
      <c r="I88" s="238" t="str">
        <f>normal!Q89</f>
        <v>64h 48' 33"</v>
      </c>
    </row>
    <row r="89" spans="1:9" ht="11.25" customHeight="1">
      <c r="A89" s="299"/>
      <c r="B89" s="123">
        <f>normal!D90</f>
        <v>107</v>
      </c>
      <c r="C89" s="152" t="str">
        <f>normal!E90</f>
        <v>パトリス・アルガン</v>
      </c>
      <c r="D89" s="153">
        <f>normal!G90</f>
        <v>12182</v>
      </c>
      <c r="E89" s="154" t="str">
        <f>normal!H90</f>
        <v>フランス</v>
      </c>
      <c r="F89" s="123" t="str">
        <f>normal!J90</f>
        <v>　</v>
      </c>
      <c r="G89" s="154" t="str">
        <f>normal!K90</f>
        <v>クライマー</v>
      </c>
      <c r="H89" s="237">
        <f>normal!P90</f>
        <v>46</v>
      </c>
      <c r="I89" s="238" t="str">
        <f>normal!Q90</f>
        <v>65h 06' 48"</v>
      </c>
    </row>
    <row r="90" spans="1:9" ht="11.25" customHeight="1">
      <c r="A90" s="299"/>
      <c r="B90" s="123">
        <f>normal!D91</f>
        <v>108</v>
      </c>
      <c r="C90" s="152" t="str">
        <f>normal!E91</f>
        <v>セバスティアン・イノー</v>
      </c>
      <c r="D90" s="153">
        <f>normal!G91</f>
        <v>12201</v>
      </c>
      <c r="E90" s="154" t="str">
        <f>normal!H91</f>
        <v>フランス</v>
      </c>
      <c r="F90" s="123" t="str">
        <f>normal!J91</f>
        <v>　</v>
      </c>
      <c r="G90" s="154" t="str">
        <f>normal!K91</f>
        <v>スピードマン</v>
      </c>
      <c r="H90" s="237">
        <f>normal!P91</f>
        <v>151</v>
      </c>
      <c r="I90" s="238" t="str">
        <f>normal!Q91</f>
        <v>66h 31' 50"</v>
      </c>
    </row>
    <row r="91" spans="1:9" ht="11.25" customHeight="1" thickBot="1">
      <c r="A91" s="300"/>
      <c r="B91" s="132">
        <f>normal!D92</f>
        <v>109</v>
      </c>
      <c r="C91" s="155" t="str">
        <f>normal!E92</f>
        <v>クリストフ・ルメヴェル</v>
      </c>
      <c r="D91" s="156">
        <f>normal!G92</f>
        <v>9797</v>
      </c>
      <c r="E91" s="157" t="str">
        <f>normal!H92</f>
        <v>フランス</v>
      </c>
      <c r="F91" s="132" t="str">
        <f>normal!J92</f>
        <v>　</v>
      </c>
      <c r="G91" s="157" t="str">
        <f>normal!K92</f>
        <v>スピードマン</v>
      </c>
      <c r="H91" s="239">
        <f>normal!P92</f>
        <v>33</v>
      </c>
      <c r="I91" s="240" t="str">
        <f>normal!Q92</f>
        <v>64h 48' 22"</v>
      </c>
    </row>
    <row r="92" spans="1:9" ht="11.25" customHeight="1" thickTop="1">
      <c r="A92" s="298" t="s">
        <v>398</v>
      </c>
      <c r="B92" s="141">
        <f>normal!D93</f>
        <v>111</v>
      </c>
      <c r="C92" s="158" t="str">
        <f>normal!E93</f>
        <v>リーヴァイ・ライプハイマー</v>
      </c>
      <c r="D92" s="159">
        <f>normal!G93</f>
        <v>12311</v>
      </c>
      <c r="E92" s="160" t="str">
        <f>normal!H93</f>
        <v>アメリカ</v>
      </c>
      <c r="F92" s="141" t="str">
        <f>normal!J93</f>
        <v>○</v>
      </c>
      <c r="G92" s="160" t="str">
        <f>normal!K93</f>
        <v>オールラウンダー</v>
      </c>
      <c r="H92" s="241">
        <f>normal!P93</f>
        <v>4</v>
      </c>
      <c r="I92" s="242" t="str">
        <f>normal!Q93</f>
        <v>64h 16' 44"</v>
      </c>
    </row>
    <row r="93" spans="1:9" ht="11.25" customHeight="1">
      <c r="A93" s="299"/>
      <c r="B93" s="123">
        <f>normal!D94</f>
        <v>112</v>
      </c>
      <c r="C93" s="152" t="str">
        <f>normal!E94</f>
        <v>アルベルト・コンタドール</v>
      </c>
      <c r="D93" s="153">
        <f>normal!G94</f>
        <v>8981</v>
      </c>
      <c r="E93" s="154" t="str">
        <f>normal!H94</f>
        <v>スペイン</v>
      </c>
      <c r="F93" s="123" t="str">
        <f>normal!J94</f>
        <v>　</v>
      </c>
      <c r="G93" s="154" t="str">
        <f>normal!K94</f>
        <v>オールラウンダー</v>
      </c>
      <c r="H93" s="237">
        <f>normal!P94</f>
        <v>2</v>
      </c>
      <c r="I93" s="238" t="str">
        <f>normal!Q94</f>
        <v>64h 14' 38"</v>
      </c>
    </row>
    <row r="94" spans="1:9" ht="11.25" customHeight="1">
      <c r="A94" s="299"/>
      <c r="B94" s="123">
        <f>normal!D95</f>
        <v>113</v>
      </c>
      <c r="C94" s="152" t="str">
        <f>normal!E95</f>
        <v>ウラディミール・グセフ</v>
      </c>
      <c r="D94" s="153">
        <f>normal!G95</f>
        <v>9136</v>
      </c>
      <c r="E94" s="154" t="str">
        <f>normal!H95</f>
        <v>ロシア</v>
      </c>
      <c r="F94" s="123" t="str">
        <f>normal!J95</f>
        <v>　</v>
      </c>
      <c r="G94" s="154" t="str">
        <f>normal!K95</f>
        <v>ＴＴスペシャリスト</v>
      </c>
      <c r="H94" s="237">
        <f>normal!P95</f>
        <v>40</v>
      </c>
      <c r="I94" s="238" t="str">
        <f>normal!Q95</f>
        <v>64h 58' 45"</v>
      </c>
    </row>
    <row r="95" spans="1:9" ht="11.25" customHeight="1">
      <c r="A95" s="299"/>
      <c r="B95" s="123">
        <f>normal!D96</f>
        <v>114</v>
      </c>
      <c r="C95" s="152" t="str">
        <f>normal!E96</f>
        <v>ジョージ・ヒンカピー</v>
      </c>
      <c r="D95" s="153">
        <f>normal!G96</f>
        <v>12428</v>
      </c>
      <c r="E95" s="154" t="str">
        <f>normal!H96</f>
        <v>アメリカ</v>
      </c>
      <c r="F95" s="123" t="str">
        <f>normal!J96</f>
        <v>　</v>
      </c>
      <c r="G95" s="154" t="str">
        <f>normal!K96</f>
        <v>スピードマン</v>
      </c>
      <c r="H95" s="237">
        <f>normal!P96</f>
        <v>37</v>
      </c>
      <c r="I95" s="238" t="str">
        <f>normal!Q96</f>
        <v>64h 52' 16"</v>
      </c>
    </row>
    <row r="96" spans="1:9" ht="11.25" customHeight="1">
      <c r="A96" s="299"/>
      <c r="B96" s="123">
        <f>normal!D97</f>
        <v>115</v>
      </c>
      <c r="C96" s="152" t="str">
        <f>normal!E97</f>
        <v>エゴイ・マルチネスデエステバン</v>
      </c>
      <c r="D96" s="153">
        <f>normal!G97</f>
        <v>10647</v>
      </c>
      <c r="E96" s="154" t="str">
        <f>normal!H97</f>
        <v>スペイン</v>
      </c>
      <c r="F96" s="123" t="str">
        <f>normal!J97</f>
        <v>　</v>
      </c>
      <c r="G96" s="154" t="str">
        <f>normal!K97</f>
        <v>オールラウンダー</v>
      </c>
      <c r="H96" s="237">
        <f>normal!P97</f>
        <v>70</v>
      </c>
      <c r="I96" s="238" t="str">
        <f>normal!Q97</f>
        <v>65h 36' 44"</v>
      </c>
    </row>
    <row r="97" spans="1:9" ht="11.25" customHeight="1">
      <c r="A97" s="299"/>
      <c r="B97" s="123">
        <f>normal!D98</f>
        <v>116</v>
      </c>
      <c r="C97" s="152" t="str">
        <f>normal!E98</f>
        <v>ベンハミン・ノバル</v>
      </c>
      <c r="D97" s="153">
        <f>normal!G98</f>
        <v>10394</v>
      </c>
      <c r="E97" s="154" t="str">
        <f>normal!H98</f>
        <v>スペイン</v>
      </c>
      <c r="F97" s="123" t="str">
        <f>normal!J98</f>
        <v>　</v>
      </c>
      <c r="G97" s="154" t="str">
        <f>normal!K98</f>
        <v>スピードマン</v>
      </c>
      <c r="H97" s="237">
        <f>normal!P98</f>
        <v>142</v>
      </c>
      <c r="I97" s="238" t="str">
        <f>normal!Q98</f>
        <v>66h 27' 30"</v>
      </c>
    </row>
    <row r="98" spans="1:9" ht="11.25" customHeight="1">
      <c r="A98" s="299"/>
      <c r="B98" s="123">
        <f>normal!D99</f>
        <v>117</v>
      </c>
      <c r="C98" s="152" t="str">
        <f>normal!E99</f>
        <v>セルジオ・パウリーニョ</v>
      </c>
      <c r="D98" s="153">
        <f>normal!G99</f>
        <v>9966</v>
      </c>
      <c r="E98" s="154" t="str">
        <f>normal!H99</f>
        <v>ポルトガル</v>
      </c>
      <c r="F98" s="123" t="str">
        <f>normal!J99</f>
        <v>　</v>
      </c>
      <c r="G98" s="154" t="str">
        <f>normal!K99</f>
        <v>パンチャー</v>
      </c>
      <c r="H98" s="237">
        <f>normal!P99</f>
        <v>78</v>
      </c>
      <c r="I98" s="238" t="str">
        <f>normal!Q99</f>
        <v>65h 42' 37"</v>
      </c>
    </row>
    <row r="99" spans="1:9" ht="11.25" customHeight="1">
      <c r="A99" s="299"/>
      <c r="B99" s="123">
        <f>normal!D100</f>
        <v>118</v>
      </c>
      <c r="C99" s="152" t="str">
        <f>normal!E100</f>
        <v>ヤロスラフ・ポポヴィッチ</v>
      </c>
      <c r="D99" s="153">
        <f>normal!G100</f>
        <v>10048</v>
      </c>
      <c r="E99" s="154" t="str">
        <f>normal!H100</f>
        <v>ウクライナ</v>
      </c>
      <c r="F99" s="123" t="str">
        <f>normal!J100</f>
        <v>　</v>
      </c>
      <c r="G99" s="154" t="str">
        <f>normal!K100</f>
        <v>オールラウンダー</v>
      </c>
      <c r="H99" s="237">
        <f>normal!P100</f>
        <v>10</v>
      </c>
      <c r="I99" s="238" t="str">
        <f>normal!Q100</f>
        <v>64h 23' 10"</v>
      </c>
    </row>
    <row r="100" spans="1:9" ht="11.25" customHeight="1" thickBot="1">
      <c r="A100" s="300"/>
      <c r="B100" s="132">
        <f>normal!D101</f>
        <v>119</v>
      </c>
      <c r="C100" s="155" t="str">
        <f>normal!E101</f>
        <v>トーマス・ヴァイクス</v>
      </c>
      <c r="D100" s="156">
        <f>normal!G101</f>
        <v>9286</v>
      </c>
      <c r="E100" s="157" t="str">
        <f>normal!H101</f>
        <v>リトアニア</v>
      </c>
      <c r="F100" s="132" t="str">
        <f>normal!J101</f>
        <v>　</v>
      </c>
      <c r="G100" s="157" t="str">
        <f>normal!K101</f>
        <v>スプリンター</v>
      </c>
      <c r="H100" s="239">
        <f>normal!P101</f>
      </c>
      <c r="I100" s="240">
        <f>normal!Q101</f>
      </c>
    </row>
    <row r="101" spans="1:9" ht="11.25" customHeight="1" thickTop="1">
      <c r="A101" s="298" t="s">
        <v>399</v>
      </c>
      <c r="B101" s="141">
        <f>normal!D102</f>
        <v>121</v>
      </c>
      <c r="C101" s="158" t="str">
        <f>normal!E102</f>
        <v>ピエリック・フェドリゴ</v>
      </c>
      <c r="D101" s="159">
        <f>normal!G102</f>
        <v>10448</v>
      </c>
      <c r="E101" s="160" t="str">
        <f>normal!H102</f>
        <v>フランス</v>
      </c>
      <c r="F101" s="141" t="str">
        <f>normal!J102</f>
        <v>　</v>
      </c>
      <c r="G101" s="160" t="str">
        <f>normal!K102</f>
        <v>パンチャー</v>
      </c>
      <c r="H101" s="241">
        <f>normal!P102</f>
        <v>109</v>
      </c>
      <c r="I101" s="242" t="str">
        <f>normal!Q102</f>
        <v>66h 13' 36"</v>
      </c>
    </row>
    <row r="102" spans="1:9" ht="11.25" customHeight="1">
      <c r="A102" s="299"/>
      <c r="B102" s="123">
        <f>normal!D103</f>
        <v>122</v>
      </c>
      <c r="C102" s="152" t="str">
        <f>normal!E103</f>
        <v>スタフ・クレメント</v>
      </c>
      <c r="D102" s="153">
        <f>normal!G103</f>
        <v>9054</v>
      </c>
      <c r="E102" s="154" t="str">
        <f>normal!H103</f>
        <v>ロシア</v>
      </c>
      <c r="F102" s="123" t="str">
        <f>normal!J103</f>
        <v>　</v>
      </c>
      <c r="G102" s="154" t="str">
        <f>normal!K103</f>
        <v>スピードマン</v>
      </c>
      <c r="H102" s="237">
        <f>normal!P103</f>
      </c>
      <c r="I102" s="238">
        <f>normal!Q103</f>
      </c>
    </row>
    <row r="103" spans="1:9" ht="11.25" customHeight="1">
      <c r="A103" s="299"/>
      <c r="B103" s="123">
        <f>normal!D104</f>
        <v>123</v>
      </c>
      <c r="C103" s="152" t="str">
        <f>normal!E104</f>
        <v>シャビエル・フロレンシオ</v>
      </c>
      <c r="D103" s="153">
        <f>normal!G104</f>
        <v>10057</v>
      </c>
      <c r="E103" s="154" t="str">
        <f>normal!H104</f>
        <v>スペイン</v>
      </c>
      <c r="F103" s="123" t="str">
        <f>normal!J104</f>
        <v>　</v>
      </c>
      <c r="G103" s="154" t="str">
        <f>normal!K104</f>
        <v>パンチャー</v>
      </c>
      <c r="H103" s="237">
        <f>normal!P104</f>
        <v>50</v>
      </c>
      <c r="I103" s="238" t="str">
        <f>normal!Q104</f>
        <v>65h 16' 45"</v>
      </c>
    </row>
    <row r="104" spans="1:9" ht="11.25" customHeight="1">
      <c r="A104" s="299"/>
      <c r="B104" s="123">
        <f>normal!D105</f>
        <v>124</v>
      </c>
      <c r="C104" s="152" t="str">
        <f>normal!E105</f>
        <v>アントニー・ジェラン</v>
      </c>
      <c r="D104" s="153">
        <f>normal!G105</f>
        <v>9891</v>
      </c>
      <c r="E104" s="154" t="str">
        <f>normal!H105</f>
        <v>フランス</v>
      </c>
      <c r="F104" s="123" t="str">
        <f>normal!J105</f>
        <v>　</v>
      </c>
      <c r="G104" s="154" t="str">
        <f>normal!K105</f>
        <v>パンチャー</v>
      </c>
      <c r="H104" s="237">
        <f>normal!P105</f>
        <v>106</v>
      </c>
      <c r="I104" s="238" t="str">
        <f>normal!Q105</f>
        <v>66h 11' 29"</v>
      </c>
    </row>
    <row r="105" spans="1:9" ht="11.25" customHeight="1">
      <c r="A105" s="299"/>
      <c r="B105" s="123">
        <f>normal!D106</f>
        <v>125</v>
      </c>
      <c r="C105" s="152" t="str">
        <f>normal!E106</f>
        <v>ローラン・ルフェーヴル</v>
      </c>
      <c r="D105" s="153">
        <f>normal!G106</f>
        <v>11329</v>
      </c>
      <c r="E105" s="154" t="str">
        <f>normal!H106</f>
        <v>フランス</v>
      </c>
      <c r="F105" s="123" t="str">
        <f>normal!J106</f>
        <v>　</v>
      </c>
      <c r="G105" s="154" t="str">
        <f>normal!K106</f>
        <v>パンチャー</v>
      </c>
      <c r="H105" s="237">
        <f>normal!P106</f>
        <v>81</v>
      </c>
      <c r="I105" s="238" t="str">
        <f>normal!Q106</f>
        <v>65h 47' 08"</v>
      </c>
    </row>
    <row r="106" spans="1:9" ht="11.25" customHeight="1">
      <c r="A106" s="299"/>
      <c r="B106" s="123">
        <f>normal!D107</f>
        <v>126</v>
      </c>
      <c r="C106" s="152" t="str">
        <f>normal!E107</f>
        <v>ジェローム・ピノー</v>
      </c>
      <c r="D106" s="153">
        <f>normal!G107</f>
        <v>10050</v>
      </c>
      <c r="E106" s="154" t="str">
        <f>normal!H107</f>
        <v>フランス</v>
      </c>
      <c r="F106" s="123" t="str">
        <f>normal!J107</f>
        <v>　</v>
      </c>
      <c r="G106" s="154" t="str">
        <f>normal!K107</f>
        <v>パンチャー</v>
      </c>
      <c r="H106" s="237">
        <f>normal!P107</f>
        <v>58</v>
      </c>
      <c r="I106" s="238" t="str">
        <f>normal!Q107</f>
        <v>65h 25' 08"</v>
      </c>
    </row>
    <row r="107" spans="1:9" ht="11.25" customHeight="1">
      <c r="A107" s="299"/>
      <c r="B107" s="123">
        <f>normal!D108</f>
        <v>127</v>
      </c>
      <c r="C107" s="152" t="str">
        <f>normal!E108</f>
        <v>マチュー・スプリック</v>
      </c>
      <c r="D107" s="153">
        <f>normal!G108</f>
        <v>9414</v>
      </c>
      <c r="E107" s="154" t="str">
        <f>normal!H108</f>
        <v>フランス</v>
      </c>
      <c r="F107" s="123" t="str">
        <f>normal!J108</f>
        <v>　</v>
      </c>
      <c r="G107" s="154" t="str">
        <f>normal!K108</f>
        <v>スピードマン</v>
      </c>
      <c r="H107" s="237">
        <f>normal!P108</f>
        <v>84</v>
      </c>
      <c r="I107" s="238" t="str">
        <f>normal!Q108</f>
        <v>65h 49' 53"</v>
      </c>
    </row>
    <row r="108" spans="1:9" ht="11.25" customHeight="1">
      <c r="A108" s="299"/>
      <c r="B108" s="123">
        <f>normal!D109</f>
        <v>128</v>
      </c>
      <c r="C108" s="152" t="str">
        <f>normal!E109</f>
        <v>ヨハン・チョップ</v>
      </c>
      <c r="D108" s="153">
        <f>normal!G109</f>
        <v>9138</v>
      </c>
      <c r="E108" s="154" t="str">
        <f>normal!H109</f>
        <v>スイス</v>
      </c>
      <c r="F108" s="123" t="str">
        <f>normal!J109</f>
        <v>　</v>
      </c>
      <c r="G108" s="154" t="str">
        <f>normal!K109</f>
        <v>クライマー</v>
      </c>
      <c r="H108" s="237">
        <f>normal!P109</f>
        <v>147</v>
      </c>
      <c r="I108" s="238" t="str">
        <f>normal!Q109</f>
        <v>66h 30' 08"</v>
      </c>
    </row>
    <row r="109" spans="1:9" ht="11.25" customHeight="1" thickBot="1">
      <c r="A109" s="300"/>
      <c r="B109" s="132">
        <f>normal!D110</f>
        <v>129</v>
      </c>
      <c r="C109" s="155" t="str">
        <f>normal!E110</f>
        <v>トマ・ヴォクレール</v>
      </c>
      <c r="D109" s="156">
        <f>normal!G110</f>
        <v>10244</v>
      </c>
      <c r="E109" s="157" t="str">
        <f>normal!H110</f>
        <v>フランス</v>
      </c>
      <c r="F109" s="132" t="str">
        <f>normal!J110</f>
        <v>○</v>
      </c>
      <c r="G109" s="157" t="str">
        <f>normal!K110</f>
        <v>パンチャー</v>
      </c>
      <c r="H109" s="239">
        <f>normal!P110</f>
        <v>73</v>
      </c>
      <c r="I109" s="240" t="str">
        <f>normal!Q110</f>
        <v>65h 39' 27"</v>
      </c>
    </row>
    <row r="110" spans="1:9" ht="11.25" customHeight="1" thickTop="1">
      <c r="A110" s="298" t="s">
        <v>400</v>
      </c>
      <c r="B110" s="141">
        <f>normal!D111</f>
        <v>131</v>
      </c>
      <c r="C110" s="158" t="str">
        <f>normal!E111</f>
        <v>ファンミゲール・メルカド</v>
      </c>
      <c r="D110" s="159">
        <f>normal!G111</f>
        <v>10593</v>
      </c>
      <c r="E110" s="160" t="str">
        <f>normal!H111</f>
        <v>スペイン</v>
      </c>
      <c r="F110" s="141" t="str">
        <f>normal!J111</f>
        <v>○</v>
      </c>
      <c r="G110" s="160" t="str">
        <f>normal!K111</f>
        <v>クライマー</v>
      </c>
      <c r="H110" s="241">
        <f>normal!P111</f>
        <v>76</v>
      </c>
      <c r="I110" s="242" t="str">
        <f>normal!Q111</f>
        <v>65h 40' 48"</v>
      </c>
    </row>
    <row r="111" spans="1:9" ht="11.25" customHeight="1">
      <c r="A111" s="299"/>
      <c r="B111" s="123">
        <f>normal!D112</f>
        <v>132</v>
      </c>
      <c r="C111" s="152" t="str">
        <f>normal!E112</f>
        <v>フレディ・ビショ</v>
      </c>
      <c r="D111" s="153">
        <f>normal!G112</f>
        <v>10165</v>
      </c>
      <c r="E111" s="154" t="str">
        <f>normal!H112</f>
        <v>フランス</v>
      </c>
      <c r="F111" s="123" t="str">
        <f>normal!J112</f>
        <v>　</v>
      </c>
      <c r="G111" s="154" t="str">
        <f>normal!K112</f>
        <v>スピードマン</v>
      </c>
      <c r="H111" s="237">
        <f>normal!P112</f>
        <v>137</v>
      </c>
      <c r="I111" s="238" t="str">
        <f>normal!Q112</f>
        <v>66h 24' 37"</v>
      </c>
    </row>
    <row r="112" spans="1:9" ht="11.25" customHeight="1">
      <c r="A112" s="299"/>
      <c r="B112" s="123">
        <f>normal!D113</f>
        <v>133</v>
      </c>
      <c r="C112" s="152" t="str">
        <f>normal!E113</f>
        <v>モイーセス・デゥエナス</v>
      </c>
      <c r="D112" s="153">
        <f>normal!G113</f>
        <v>9556</v>
      </c>
      <c r="E112" s="154" t="str">
        <f>normal!H113</f>
        <v>スペイン</v>
      </c>
      <c r="F112" s="123" t="str">
        <f>normal!J113</f>
        <v>　</v>
      </c>
      <c r="G112" s="154" t="str">
        <f>normal!K113</f>
        <v>クライマー</v>
      </c>
      <c r="H112" s="237">
        <f>normal!P113</f>
        <v>61</v>
      </c>
      <c r="I112" s="238" t="str">
        <f>normal!Q113</f>
        <v>65h 28' 20"</v>
      </c>
    </row>
    <row r="113" spans="1:9" ht="11.25" customHeight="1">
      <c r="A113" s="299"/>
      <c r="B113" s="123">
        <f>normal!D114</f>
        <v>134</v>
      </c>
      <c r="C113" s="152" t="str">
        <f>normal!E114</f>
        <v>ロメイン・フェイーリュ</v>
      </c>
      <c r="D113" s="153">
        <f>normal!G114</f>
        <v>8484</v>
      </c>
      <c r="E113" s="154" t="str">
        <f>normal!H114</f>
        <v>フランス</v>
      </c>
      <c r="F113" s="123" t="str">
        <f>normal!J114</f>
        <v>　</v>
      </c>
      <c r="G113" s="154" t="str">
        <f>normal!K114</f>
        <v>スプリンター</v>
      </c>
      <c r="H113" s="237">
        <f>normal!P114</f>
      </c>
      <c r="I113" s="238">
        <f>normal!Q114</f>
      </c>
    </row>
    <row r="114" spans="1:9" ht="11.25" customHeight="1">
      <c r="A114" s="299"/>
      <c r="B114" s="123">
        <f>normal!D115</f>
        <v>135</v>
      </c>
      <c r="C114" s="152" t="str">
        <f>normal!E115</f>
        <v>エドゥアルド・ゴンサーロ</v>
      </c>
      <c r="D114" s="153">
        <f>normal!G115</f>
        <v>8719</v>
      </c>
      <c r="E114" s="154" t="str">
        <f>normal!H115</f>
        <v>スペイン</v>
      </c>
      <c r="F114" s="123" t="str">
        <f>normal!J115</f>
        <v>　</v>
      </c>
      <c r="G114" s="154" t="str">
        <f>normal!K115</f>
        <v>クライマー</v>
      </c>
      <c r="H114" s="237">
        <f>normal!P115</f>
      </c>
      <c r="I114" s="238">
        <f>normal!Q115</f>
      </c>
    </row>
    <row r="115" spans="1:9" ht="11.25" customHeight="1">
      <c r="A115" s="299"/>
      <c r="B115" s="123">
        <f>normal!D116</f>
        <v>136</v>
      </c>
      <c r="C115" s="152" t="str">
        <f>normal!E116</f>
        <v>セドリック・エルベ</v>
      </c>
      <c r="D115" s="153">
        <f>normal!G116</f>
        <v>10099</v>
      </c>
      <c r="E115" s="154" t="str">
        <f>normal!H116</f>
        <v>フランス</v>
      </c>
      <c r="F115" s="123" t="str">
        <f>normal!J116</f>
        <v>　</v>
      </c>
      <c r="G115" s="154" t="str">
        <f>normal!K116</f>
        <v>パンチャー</v>
      </c>
      <c r="H115" s="237">
        <f>normal!P116</f>
      </c>
      <c r="I115" s="238">
        <f>normal!Q116</f>
      </c>
    </row>
    <row r="116" spans="1:9" ht="11.25" customHeight="1">
      <c r="A116" s="299"/>
      <c r="B116" s="123">
        <f>normal!D117</f>
        <v>137</v>
      </c>
      <c r="C116" s="152" t="str">
        <f>normal!E117</f>
        <v>ニコラ・ジャラベール</v>
      </c>
      <c r="D116" s="153">
        <f>normal!G117</f>
        <v>12505</v>
      </c>
      <c r="E116" s="154" t="str">
        <f>normal!H117</f>
        <v>フランス</v>
      </c>
      <c r="F116" s="123" t="str">
        <f>normal!J117</f>
        <v>　</v>
      </c>
      <c r="G116" s="154" t="str">
        <f>normal!K117</f>
        <v>スピードマン</v>
      </c>
      <c r="H116" s="237">
        <f>normal!P117</f>
        <v>117</v>
      </c>
      <c r="I116" s="238" t="str">
        <f>normal!Q117</f>
        <v>66h 20' 37"</v>
      </c>
    </row>
    <row r="117" spans="1:9" ht="11.25" customHeight="1">
      <c r="A117" s="299"/>
      <c r="B117" s="123">
        <f>normal!D118</f>
        <v>138</v>
      </c>
      <c r="C117" s="152" t="str">
        <f>normal!E118</f>
        <v>ブノワ・サルモン</v>
      </c>
      <c r="D117" s="153">
        <f>normal!G118</f>
        <v>12114</v>
      </c>
      <c r="E117" s="154" t="str">
        <f>normal!H118</f>
        <v>フランス</v>
      </c>
      <c r="F117" s="123" t="str">
        <f>normal!J118</f>
        <v>　</v>
      </c>
      <c r="G117" s="154" t="str">
        <f>normal!K118</f>
        <v>クライマー</v>
      </c>
      <c r="H117" s="237">
        <f>normal!P118</f>
        <v>129</v>
      </c>
      <c r="I117" s="238" t="str">
        <f>normal!Q118</f>
        <v>66h 23' 04"</v>
      </c>
    </row>
    <row r="118" spans="1:9" ht="11.25" customHeight="1" thickBot="1">
      <c r="A118" s="300"/>
      <c r="B118" s="132">
        <f>normal!D119</f>
        <v>139</v>
      </c>
      <c r="C118" s="155" t="str">
        <f>normal!E119</f>
        <v>ニコラ・ヴォゴンディ</v>
      </c>
      <c r="D118" s="156">
        <f>normal!G119</f>
        <v>10927</v>
      </c>
      <c r="E118" s="157" t="str">
        <f>normal!H119</f>
        <v>フランス</v>
      </c>
      <c r="F118" s="132" t="str">
        <f>normal!J119</f>
        <v>　</v>
      </c>
      <c r="G118" s="157" t="str">
        <f>normal!K119</f>
        <v>スピードマン</v>
      </c>
      <c r="H118" s="239">
        <f>normal!P119</f>
        <v>98</v>
      </c>
      <c r="I118" s="240" t="str">
        <f>normal!Q119</f>
        <v>66h 05' 53"</v>
      </c>
    </row>
    <row r="119" spans="1:9" ht="11.25" customHeight="1" thickTop="1">
      <c r="A119" s="298" t="s">
        <v>401</v>
      </c>
      <c r="B119" s="141">
        <f>normal!D120</f>
        <v>141</v>
      </c>
      <c r="C119" s="158" t="str">
        <f>normal!E120</f>
        <v>シルヴァン・シャヴァネル</v>
      </c>
      <c r="D119" s="159">
        <f>normal!G120</f>
        <v>10236</v>
      </c>
      <c r="E119" s="160" t="str">
        <f>normal!H120</f>
        <v>フランス</v>
      </c>
      <c r="F119" s="141" t="str">
        <f>normal!J120</f>
        <v>○</v>
      </c>
      <c r="G119" s="160" t="str">
        <f>normal!K120</f>
        <v>スピードマン</v>
      </c>
      <c r="H119" s="241">
        <f>normal!P120</f>
        <v>28</v>
      </c>
      <c r="I119" s="242" t="str">
        <f>normal!Q120</f>
        <v>64h 45' 00"</v>
      </c>
    </row>
    <row r="120" spans="1:9" ht="11.25" customHeight="1">
      <c r="A120" s="299"/>
      <c r="B120" s="123">
        <f>normal!D121</f>
        <v>142</v>
      </c>
      <c r="C120" s="152" t="str">
        <f>normal!E121</f>
        <v>ステファヌ・オジェ</v>
      </c>
      <c r="D120" s="153">
        <f>normal!G121</f>
        <v>11903</v>
      </c>
      <c r="E120" s="154" t="str">
        <f>normal!H121</f>
        <v>フランス</v>
      </c>
      <c r="F120" s="123" t="str">
        <f>normal!J121</f>
        <v>　</v>
      </c>
      <c r="G120" s="154" t="str">
        <f>normal!K121</f>
        <v>スピードマン</v>
      </c>
      <c r="H120" s="237">
        <f>normal!P121</f>
        <v>146</v>
      </c>
      <c r="I120" s="238" t="str">
        <f>normal!Q121</f>
        <v>66h 29' 50"</v>
      </c>
    </row>
    <row r="121" spans="1:9" ht="11.25" customHeight="1">
      <c r="A121" s="299"/>
      <c r="B121" s="123">
        <f>normal!D122</f>
        <v>143</v>
      </c>
      <c r="C121" s="152" t="str">
        <f>normal!E122</f>
        <v>ジョフロワ・ルカトル</v>
      </c>
      <c r="D121" s="153">
        <f>normal!G122</f>
        <v>9505</v>
      </c>
      <c r="E121" s="154" t="str">
        <f>normal!H122</f>
        <v>フランス</v>
      </c>
      <c r="F121" s="123" t="str">
        <f>normal!J122</f>
        <v>　</v>
      </c>
      <c r="G121" s="154" t="str">
        <f>normal!K122</f>
        <v>スプリンター</v>
      </c>
      <c r="H121" s="237">
        <f>normal!P122</f>
      </c>
      <c r="I121" s="238">
        <f>normal!Q122</f>
      </c>
    </row>
    <row r="122" spans="1:9" ht="11.25" customHeight="1">
      <c r="A122" s="299"/>
      <c r="B122" s="123">
        <f>normal!D123</f>
        <v>144</v>
      </c>
      <c r="C122" s="152" t="str">
        <f>normal!E123</f>
        <v>クリスティアン・モレーニ</v>
      </c>
      <c r="D122" s="153">
        <f>normal!G123</f>
        <v>12648</v>
      </c>
      <c r="E122" s="154" t="str">
        <f>normal!H123</f>
        <v>イタリア</v>
      </c>
      <c r="F122" s="123" t="str">
        <f>normal!J123</f>
        <v>　</v>
      </c>
      <c r="G122" s="154" t="str">
        <f>normal!K123</f>
        <v>パンチャー</v>
      </c>
      <c r="H122" s="237">
        <f>normal!P123</f>
        <v>51</v>
      </c>
      <c r="I122" s="238" t="str">
        <f>normal!Q123</f>
        <v>65h 16' 46"</v>
      </c>
    </row>
    <row r="123" spans="1:9" ht="11.25" customHeight="1">
      <c r="A123" s="299"/>
      <c r="B123" s="123">
        <f>normal!D124</f>
        <v>145</v>
      </c>
      <c r="C123" s="152" t="str">
        <f>normal!E124</f>
        <v>ニック・ナイエンス</v>
      </c>
      <c r="D123" s="153">
        <f>normal!G124</f>
        <v>9926</v>
      </c>
      <c r="E123" s="154" t="str">
        <f>normal!H124</f>
        <v>ベルギー</v>
      </c>
      <c r="F123" s="123" t="str">
        <f>normal!J124</f>
        <v>　</v>
      </c>
      <c r="G123" s="154" t="str">
        <f>normal!K124</f>
        <v>パンチャー</v>
      </c>
      <c r="H123" s="237">
        <f>normal!P124</f>
        <v>163</v>
      </c>
      <c r="I123" s="238" t="str">
        <f>normal!Q124</f>
        <v>66h 44' 00"</v>
      </c>
    </row>
    <row r="124" spans="1:9" ht="11.25" customHeight="1">
      <c r="A124" s="299"/>
      <c r="B124" s="123">
        <f>normal!D125</f>
        <v>146</v>
      </c>
      <c r="C124" s="152" t="str">
        <f>normal!E125</f>
        <v>イバンラミロ・パッラ</v>
      </c>
      <c r="D124" s="153">
        <f>normal!G125</f>
        <v>11591</v>
      </c>
      <c r="E124" s="154" t="str">
        <f>normal!H125</f>
        <v>コロンビア</v>
      </c>
      <c r="F124" s="123" t="str">
        <f>normal!J125</f>
        <v>　</v>
      </c>
      <c r="G124" s="154" t="str">
        <f>normal!K125</f>
        <v>クライマー</v>
      </c>
      <c r="H124" s="237">
        <f>normal!P125</f>
      </c>
      <c r="I124" s="238">
        <f>normal!Q125</f>
      </c>
    </row>
    <row r="125" spans="1:9" ht="11.25" customHeight="1">
      <c r="A125" s="299"/>
      <c r="B125" s="123">
        <f>normal!D126</f>
        <v>147</v>
      </c>
      <c r="C125" s="152" t="str">
        <f>normal!E126</f>
        <v>スタフ・シェイリンクス</v>
      </c>
      <c r="D125" s="153">
        <f>normal!G126</f>
        <v>10346</v>
      </c>
      <c r="E125" s="154" t="str">
        <f>normal!H126</f>
        <v>ベルギー</v>
      </c>
      <c r="F125" s="123" t="str">
        <f>normal!J126</f>
        <v>　</v>
      </c>
      <c r="G125" s="154" t="str">
        <f>normal!K126</f>
        <v>スピードマン</v>
      </c>
      <c r="H125" s="237">
        <f>normal!P126</f>
        <v>119</v>
      </c>
      <c r="I125" s="238" t="str">
        <f>normal!Q126</f>
        <v>66h 21' 47"</v>
      </c>
    </row>
    <row r="126" spans="1:9" ht="11.25" customHeight="1">
      <c r="A126" s="299"/>
      <c r="B126" s="123">
        <f>normal!D127</f>
        <v>148</v>
      </c>
      <c r="C126" s="152" t="str">
        <f>normal!E127</f>
        <v>リック・ヴェルブルッヘ</v>
      </c>
      <c r="D126" s="153">
        <f>normal!G127</f>
        <v>12039</v>
      </c>
      <c r="E126" s="154" t="str">
        <f>normal!H127</f>
        <v>ベルギー</v>
      </c>
      <c r="F126" s="123" t="str">
        <f>normal!J127</f>
        <v>　</v>
      </c>
      <c r="G126" s="154" t="str">
        <f>normal!K127</f>
        <v>ＴＴスペシャリスト</v>
      </c>
      <c r="H126" s="237">
        <f>normal!P127</f>
        <v>164</v>
      </c>
      <c r="I126" s="238" t="str">
        <f>normal!Q127</f>
        <v>66h 44' 26"</v>
      </c>
    </row>
    <row r="127" spans="1:9" ht="11.25" customHeight="1" thickBot="1">
      <c r="A127" s="300"/>
      <c r="B127" s="132">
        <f>normal!D128</f>
        <v>149</v>
      </c>
      <c r="C127" s="155" t="str">
        <f>normal!E128</f>
        <v>ブラドレー・ウイギンズ</v>
      </c>
      <c r="D127" s="156">
        <f>normal!G128</f>
        <v>9933</v>
      </c>
      <c r="E127" s="157" t="str">
        <f>normal!H128</f>
        <v>イギリス</v>
      </c>
      <c r="F127" s="132" t="str">
        <f>normal!J128</f>
        <v>　</v>
      </c>
      <c r="G127" s="157" t="str">
        <f>normal!K128</f>
        <v>ＴＴスペシャリスト</v>
      </c>
      <c r="H127" s="239">
        <f>normal!P128</f>
        <v>135</v>
      </c>
      <c r="I127" s="240" t="str">
        <f>normal!Q128</f>
        <v>66h 24' 21"</v>
      </c>
    </row>
    <row r="128" spans="1:9" ht="11.25" customHeight="1" thickTop="1">
      <c r="A128" s="298" t="s">
        <v>402</v>
      </c>
      <c r="B128" s="141">
        <f>normal!D129</f>
        <v>151</v>
      </c>
      <c r="C128" s="158" t="str">
        <f>normal!E129</f>
        <v>フィリッポ・ポッツァート</v>
      </c>
      <c r="D128" s="159">
        <f>normal!G129</f>
        <v>9433</v>
      </c>
      <c r="E128" s="160" t="str">
        <f>normal!H129</f>
        <v>イタリア</v>
      </c>
      <c r="F128" s="141" t="str">
        <f>normal!J129</f>
        <v>○</v>
      </c>
      <c r="G128" s="160" t="str">
        <f>normal!K129</f>
        <v>パンチャー</v>
      </c>
      <c r="H128" s="241">
        <f>normal!P129</f>
        <v>104</v>
      </c>
      <c r="I128" s="242" t="str">
        <f>normal!Q129</f>
        <v>66h 10' 32"</v>
      </c>
    </row>
    <row r="129" spans="1:9" ht="11.25" customHeight="1">
      <c r="A129" s="299"/>
      <c r="B129" s="123">
        <f>normal!D130</f>
        <v>152</v>
      </c>
      <c r="C129" s="152" t="str">
        <f>normal!E130</f>
        <v>ミハエル・アルバジーニ</v>
      </c>
      <c r="D129" s="153">
        <f>normal!G130</f>
        <v>9697</v>
      </c>
      <c r="E129" s="154" t="str">
        <f>normal!H130</f>
        <v>スイス</v>
      </c>
      <c r="F129" s="123" t="str">
        <f>normal!J130</f>
        <v>　</v>
      </c>
      <c r="G129" s="154" t="str">
        <f>normal!K130</f>
        <v>スピードマン</v>
      </c>
      <c r="H129" s="237">
        <f>normal!P130</f>
        <v>95</v>
      </c>
      <c r="I129" s="238" t="str">
        <f>normal!Q130</f>
        <v>66h 03' 28"</v>
      </c>
    </row>
    <row r="130" spans="1:9" ht="11.25" customHeight="1">
      <c r="A130" s="299"/>
      <c r="B130" s="123">
        <f>normal!D131</f>
        <v>153</v>
      </c>
      <c r="C130" s="152" t="str">
        <f>normal!E131</f>
        <v>マヌエル・ベルトラン</v>
      </c>
      <c r="D130" s="153">
        <f>normal!G131</f>
        <v>13191</v>
      </c>
      <c r="E130" s="154" t="str">
        <f>normal!H131</f>
        <v>スペイン</v>
      </c>
      <c r="F130" s="123" t="str">
        <f>normal!J131</f>
        <v>　</v>
      </c>
      <c r="G130" s="154" t="str">
        <f>normal!K131</f>
        <v>クライマー</v>
      </c>
      <c r="H130" s="237">
        <f>normal!P131</f>
        <v>22</v>
      </c>
      <c r="I130" s="238" t="str">
        <f>normal!Q131</f>
        <v>64h 34' 48"</v>
      </c>
    </row>
    <row r="131" spans="1:9" ht="11.25" customHeight="1">
      <c r="A131" s="299"/>
      <c r="B131" s="123">
        <f>normal!D132</f>
        <v>154</v>
      </c>
      <c r="C131" s="152" t="str">
        <f>normal!E132</f>
        <v>キェール・カールストローム</v>
      </c>
      <c r="D131" s="153">
        <f>normal!G132</f>
        <v>11221</v>
      </c>
      <c r="E131" s="154" t="str">
        <f>normal!H132</f>
        <v>フィンランド</v>
      </c>
      <c r="F131" s="123" t="str">
        <f>normal!J132</f>
        <v>　</v>
      </c>
      <c r="G131" s="154" t="str">
        <f>normal!K132</f>
        <v>スピードマン</v>
      </c>
      <c r="H131" s="237">
        <f>normal!P132</f>
        <v>80</v>
      </c>
      <c r="I131" s="238" t="str">
        <f>normal!Q132</f>
        <v>65h 45' 51"</v>
      </c>
    </row>
    <row r="132" spans="1:9" ht="11.25" customHeight="1">
      <c r="A132" s="299"/>
      <c r="B132" s="123">
        <f>normal!D133</f>
        <v>155</v>
      </c>
      <c r="C132" s="152" t="str">
        <f>normal!E133</f>
        <v>ムリリョ・フィッシャー</v>
      </c>
      <c r="D132" s="153">
        <f>normal!G133</f>
        <v>10250</v>
      </c>
      <c r="E132" s="154" t="str">
        <f>normal!H133</f>
        <v>ブラジル</v>
      </c>
      <c r="F132" s="123" t="str">
        <f>normal!J133</f>
        <v>　</v>
      </c>
      <c r="G132" s="154" t="str">
        <f>normal!K133</f>
        <v>スプリンター</v>
      </c>
      <c r="H132" s="237">
        <f>normal!P133</f>
        <v>110</v>
      </c>
      <c r="I132" s="238" t="str">
        <f>normal!Q133</f>
        <v>66h 14' 22"</v>
      </c>
    </row>
    <row r="133" spans="1:9" ht="11.25" customHeight="1">
      <c r="A133" s="299"/>
      <c r="B133" s="123">
        <f>normal!D134</f>
        <v>156</v>
      </c>
      <c r="C133" s="152" t="str">
        <f>normal!E134</f>
        <v>アレクサンドル・クチンスキー</v>
      </c>
      <c r="D133" s="153">
        <f>normal!G134</f>
        <v>10117</v>
      </c>
      <c r="E133" s="154" t="str">
        <f>normal!H134</f>
        <v>ベラルーシ</v>
      </c>
      <c r="F133" s="123" t="str">
        <f>normal!J134</f>
        <v>　</v>
      </c>
      <c r="G133" s="154" t="str">
        <f>normal!K134</f>
        <v>スプリンター</v>
      </c>
      <c r="H133" s="237">
        <f>normal!P134</f>
        <v>113</v>
      </c>
      <c r="I133" s="238" t="str">
        <f>normal!Q134</f>
        <v>66h 18' 36"</v>
      </c>
    </row>
    <row r="134" spans="1:9" ht="11.25" customHeight="1">
      <c r="A134" s="299"/>
      <c r="B134" s="123">
        <f>normal!D135</f>
        <v>157</v>
      </c>
      <c r="C134" s="152" t="str">
        <f>normal!E135</f>
        <v>マヌエル・クインツィアート</v>
      </c>
      <c r="D134" s="153">
        <f>normal!G135</f>
        <v>10114</v>
      </c>
      <c r="E134" s="154" t="str">
        <f>normal!H135</f>
        <v>イタリア</v>
      </c>
      <c r="F134" s="123" t="str">
        <f>normal!J135</f>
        <v>　</v>
      </c>
      <c r="G134" s="154" t="str">
        <f>normal!K135</f>
        <v>ＴＴスペシャリスト</v>
      </c>
      <c r="H134" s="237">
        <f>normal!P135</f>
        <v>143</v>
      </c>
      <c r="I134" s="238" t="str">
        <f>normal!Q135</f>
        <v>66h 27' 49"</v>
      </c>
    </row>
    <row r="135" spans="1:9" ht="11.25" customHeight="1">
      <c r="A135" s="299"/>
      <c r="B135" s="123">
        <f>normal!D136</f>
        <v>158</v>
      </c>
      <c r="C135" s="152" t="str">
        <f>normal!E136</f>
        <v>シャールズ・ウェゲリュース</v>
      </c>
      <c r="D135" s="153">
        <f>normal!G136</f>
        <v>10666</v>
      </c>
      <c r="E135" s="154" t="str">
        <f>normal!H136</f>
        <v>イギリス</v>
      </c>
      <c r="F135" s="123" t="str">
        <f>normal!J136</f>
        <v>　</v>
      </c>
      <c r="G135" s="154" t="str">
        <f>normal!K136</f>
        <v>スピードマン</v>
      </c>
      <c r="H135" s="237">
        <f>normal!P136</f>
        <v>67</v>
      </c>
      <c r="I135" s="238" t="str">
        <f>normal!Q136</f>
        <v>65h 32' 42"</v>
      </c>
    </row>
    <row r="136" spans="1:9" ht="11.25" customHeight="1" thickBot="1">
      <c r="A136" s="300"/>
      <c r="B136" s="132">
        <f>normal!D137</f>
        <v>159</v>
      </c>
      <c r="C136" s="155" t="str">
        <f>normal!E137</f>
        <v>フレデリック・ウィリムス</v>
      </c>
      <c r="D136" s="156">
        <f>normal!G137</f>
        <v>10166</v>
      </c>
      <c r="E136" s="157" t="str">
        <f>normal!H137</f>
        <v>ベルギー</v>
      </c>
      <c r="F136" s="132" t="str">
        <f>normal!J137</f>
        <v>　</v>
      </c>
      <c r="G136" s="157" t="str">
        <f>normal!K137</f>
        <v>スピードマン</v>
      </c>
      <c r="H136" s="239">
        <f>normal!P137</f>
        <v>91</v>
      </c>
      <c r="I136" s="240" t="str">
        <f>normal!Q137</f>
        <v>65h 58' 03"</v>
      </c>
    </row>
    <row r="137" spans="1:9" ht="11.25" customHeight="1" thickTop="1">
      <c r="A137" s="298" t="s">
        <v>403</v>
      </c>
      <c r="B137" s="141">
        <f>normal!D138</f>
        <v>161</v>
      </c>
      <c r="C137" s="158" t="str">
        <f>normal!E138</f>
        <v>サンディ・カザール</v>
      </c>
      <c r="D137" s="159">
        <f>normal!G138</f>
        <v>10384</v>
      </c>
      <c r="E137" s="160" t="str">
        <f>normal!H138</f>
        <v>フランス</v>
      </c>
      <c r="F137" s="141" t="str">
        <f>normal!J138</f>
        <v>○</v>
      </c>
      <c r="G137" s="160" t="str">
        <f>normal!K138</f>
        <v>オールラウンダー</v>
      </c>
      <c r="H137" s="241">
        <f>normal!P138</f>
        <v>83</v>
      </c>
      <c r="I137" s="242" t="str">
        <f>normal!Q138</f>
        <v>65h 49' 48"</v>
      </c>
    </row>
    <row r="138" spans="1:9" ht="11.25" customHeight="1">
      <c r="A138" s="299"/>
      <c r="B138" s="123">
        <f>normal!D139</f>
        <v>162</v>
      </c>
      <c r="C138" s="152" t="str">
        <f>normal!E139</f>
        <v>セバスティアン・シャヴァネル</v>
      </c>
      <c r="D138" s="153">
        <f>normal!G139</f>
        <v>9606</v>
      </c>
      <c r="E138" s="154" t="str">
        <f>normal!H139</f>
        <v>フランス</v>
      </c>
      <c r="F138" s="123" t="str">
        <f>normal!J139</f>
        <v>　</v>
      </c>
      <c r="G138" s="154" t="str">
        <f>normal!K139</f>
        <v>スプリンター</v>
      </c>
      <c r="H138" s="237">
        <f>normal!P139</f>
        <v>152</v>
      </c>
      <c r="I138" s="238" t="str">
        <f>normal!Q139</f>
        <v>66h 31' 55"</v>
      </c>
    </row>
    <row r="139" spans="1:9" ht="11.25" customHeight="1">
      <c r="A139" s="299"/>
      <c r="B139" s="123">
        <f>normal!D140</f>
        <v>163</v>
      </c>
      <c r="C139" s="152" t="str">
        <f>normal!E140</f>
        <v>ミカエル・ドラージュ</v>
      </c>
      <c r="D139" s="153">
        <f>normal!G140</f>
        <v>8007</v>
      </c>
      <c r="E139" s="154" t="str">
        <f>normal!H140</f>
        <v>フランス</v>
      </c>
      <c r="F139" s="123" t="str">
        <f>normal!J140</f>
        <v>　</v>
      </c>
      <c r="G139" s="154" t="str">
        <f>normal!K140</f>
        <v>スプリンター</v>
      </c>
      <c r="H139" s="237">
        <f>normal!P140</f>
        <v>130</v>
      </c>
      <c r="I139" s="238" t="str">
        <f>normal!Q140</f>
        <v>66h 23' 24"</v>
      </c>
    </row>
    <row r="140" spans="1:9" ht="11.25" customHeight="1">
      <c r="A140" s="299"/>
      <c r="B140" s="123">
        <f>normal!D141</f>
        <v>164</v>
      </c>
      <c r="C140" s="152" t="str">
        <f>normal!E141</f>
        <v>レミ・ディグレゴリオ</v>
      </c>
      <c r="D140" s="153">
        <f>normal!G141</f>
        <v>8013</v>
      </c>
      <c r="E140" s="154" t="str">
        <f>normal!H141</f>
        <v>フランス</v>
      </c>
      <c r="F140" s="123" t="str">
        <f>normal!J141</f>
        <v>　</v>
      </c>
      <c r="G140" s="154" t="str">
        <f>normal!K141</f>
        <v>クライマー</v>
      </c>
      <c r="H140" s="237">
        <f>normal!P141</f>
      </c>
      <c r="I140" s="238">
        <f>normal!Q141</f>
      </c>
    </row>
    <row r="141" spans="1:9" ht="11.25" customHeight="1">
      <c r="A141" s="299"/>
      <c r="B141" s="123">
        <f>normal!D142</f>
        <v>165</v>
      </c>
      <c r="C141" s="152" t="str">
        <f>normal!E142</f>
        <v>フィリップ・ジルベール</v>
      </c>
      <c r="D141" s="153">
        <f>normal!G142</f>
        <v>9135</v>
      </c>
      <c r="E141" s="154" t="str">
        <f>normal!H142</f>
        <v>ベルギー</v>
      </c>
      <c r="F141" s="123" t="str">
        <f>normal!J142</f>
        <v>　</v>
      </c>
      <c r="G141" s="154" t="str">
        <f>normal!K142</f>
        <v>パンチャー</v>
      </c>
      <c r="H141" s="237">
        <f>normal!P142</f>
        <v>112</v>
      </c>
      <c r="I141" s="238" t="str">
        <f>normal!Q142</f>
        <v>66h 16' 47"</v>
      </c>
    </row>
    <row r="142" spans="1:9" ht="11.25" customHeight="1">
      <c r="A142" s="299"/>
      <c r="B142" s="123">
        <f>normal!D143</f>
        <v>166</v>
      </c>
      <c r="C142" s="152" t="str">
        <f>normal!E143</f>
        <v>リリアン・ジェグー</v>
      </c>
      <c r="D142" s="153">
        <f>normal!G143</f>
        <v>11493</v>
      </c>
      <c r="E142" s="154" t="str">
        <f>normal!H143</f>
        <v>フランス</v>
      </c>
      <c r="F142" s="123" t="str">
        <f>normal!J143</f>
        <v>　</v>
      </c>
      <c r="G142" s="154" t="str">
        <f>normal!K143</f>
        <v>パンチャー</v>
      </c>
      <c r="H142" s="237">
        <f>normal!P143</f>
        <v>126</v>
      </c>
      <c r="I142" s="238" t="str">
        <f>normal!Q143</f>
        <v>66h 22' 46"</v>
      </c>
    </row>
    <row r="143" spans="1:9" ht="11.25" customHeight="1">
      <c r="A143" s="299"/>
      <c r="B143" s="123">
        <f>normal!D144</f>
        <v>167</v>
      </c>
      <c r="C143" s="152" t="str">
        <f>normal!E144</f>
        <v>マチュー・ラダニュ</v>
      </c>
      <c r="D143" s="153">
        <f>normal!G144</f>
        <v>8244</v>
      </c>
      <c r="E143" s="154" t="str">
        <f>normal!H144</f>
        <v>フランス</v>
      </c>
      <c r="F143" s="123" t="str">
        <f>normal!J144</f>
        <v>　</v>
      </c>
      <c r="G143" s="154" t="str">
        <f>normal!K144</f>
        <v>オールラウンダー</v>
      </c>
      <c r="H143" s="237">
        <f>normal!P144</f>
        <v>134</v>
      </c>
      <c r="I143" s="238" t="str">
        <f>normal!Q144</f>
        <v>66h 24' 14"</v>
      </c>
    </row>
    <row r="144" spans="1:9" ht="11.25" customHeight="1">
      <c r="A144" s="299"/>
      <c r="B144" s="123">
        <f>normal!D145</f>
        <v>168</v>
      </c>
      <c r="C144" s="152" t="str">
        <f>normal!E145</f>
        <v>トーマス・ロヴクリスト</v>
      </c>
      <c r="D144" s="153">
        <f>normal!G145</f>
        <v>8496</v>
      </c>
      <c r="E144" s="154" t="str">
        <f>normal!H145</f>
        <v>スウェーデン</v>
      </c>
      <c r="F144" s="123" t="str">
        <f>normal!J145</f>
        <v>　</v>
      </c>
      <c r="G144" s="154" t="str">
        <f>normal!K145</f>
        <v>ＴＴスペシャリスト</v>
      </c>
      <c r="H144" s="237">
        <f>normal!P145</f>
        <v>85</v>
      </c>
      <c r="I144" s="238" t="str">
        <f>normal!Q145</f>
        <v>65h 50' 29"</v>
      </c>
    </row>
    <row r="145" spans="1:9" ht="11.25" customHeight="1" thickBot="1">
      <c r="A145" s="300"/>
      <c r="B145" s="132">
        <f>normal!D146</f>
        <v>169</v>
      </c>
      <c r="C145" s="155" t="str">
        <f>normal!E146</f>
        <v>ブノワ・ヴォグルナール</v>
      </c>
      <c r="D145" s="156">
        <f>normal!G146</f>
        <v>9316</v>
      </c>
      <c r="E145" s="157" t="str">
        <f>normal!H146</f>
        <v>フランス</v>
      </c>
      <c r="F145" s="132" t="str">
        <f>normal!J146</f>
        <v>　</v>
      </c>
      <c r="G145" s="157" t="str">
        <f>normal!K146</f>
        <v>スピードマン</v>
      </c>
      <c r="H145" s="239">
        <f>normal!P146</f>
        <v>100</v>
      </c>
      <c r="I145" s="240" t="str">
        <f>normal!Q146</f>
        <v>66h 08' 28"</v>
      </c>
    </row>
    <row r="146" spans="1:9" ht="11.25" customHeight="1" thickTop="1">
      <c r="A146" s="298" t="s">
        <v>404</v>
      </c>
      <c r="B146" s="141">
        <f>normal!D147</f>
        <v>171</v>
      </c>
      <c r="C146" s="158" t="str">
        <f>normal!E147</f>
        <v>トム・ボーネン</v>
      </c>
      <c r="D146" s="159">
        <f>normal!G147</f>
        <v>9763</v>
      </c>
      <c r="E146" s="160" t="str">
        <f>normal!H147</f>
        <v>ベルギー</v>
      </c>
      <c r="F146" s="141" t="str">
        <f>normal!J147</f>
        <v>○</v>
      </c>
      <c r="G146" s="160" t="str">
        <f>normal!K147</f>
        <v>スプリンター</v>
      </c>
      <c r="H146" s="241">
        <f>normal!P147</f>
        <v>121</v>
      </c>
      <c r="I146" s="242" t="str">
        <f>normal!Q147</f>
        <v>66h 21' 53"</v>
      </c>
    </row>
    <row r="147" spans="1:9" ht="11.25" customHeight="1">
      <c r="A147" s="299"/>
      <c r="B147" s="123">
        <f>normal!D148</f>
        <v>172</v>
      </c>
      <c r="C147" s="152" t="str">
        <f>normal!E148</f>
        <v>カルロス・バレード</v>
      </c>
      <c r="D147" s="153">
        <f>normal!G148</f>
        <v>9530</v>
      </c>
      <c r="E147" s="154" t="str">
        <f>normal!H148</f>
        <v>スペイン</v>
      </c>
      <c r="F147" s="123" t="str">
        <f>normal!J148</f>
        <v>　</v>
      </c>
      <c r="G147" s="154" t="str">
        <f>normal!K148</f>
        <v>パンチャー</v>
      </c>
      <c r="H147" s="237">
        <f>normal!P148</f>
        <v>39</v>
      </c>
      <c r="I147" s="238" t="str">
        <f>normal!Q148</f>
        <v>64h 55' 23"</v>
      </c>
    </row>
    <row r="148" spans="1:9" ht="11.25" customHeight="1">
      <c r="A148" s="299"/>
      <c r="B148" s="123">
        <f>normal!D149</f>
        <v>173</v>
      </c>
      <c r="C148" s="152" t="str">
        <f>normal!E149</f>
        <v>ステフェン・ドゥヨンフ</v>
      </c>
      <c r="D148" s="153">
        <f>normal!G149</f>
        <v>12279</v>
      </c>
      <c r="E148" s="154" t="str">
        <f>normal!H149</f>
        <v>オランダ</v>
      </c>
      <c r="F148" s="123" t="str">
        <f>normal!J149</f>
        <v>　</v>
      </c>
      <c r="G148" s="154" t="str">
        <f>normal!K149</f>
        <v>スプリンター</v>
      </c>
      <c r="H148" s="237">
        <f>normal!P149</f>
        <v>140</v>
      </c>
      <c r="I148" s="238" t="str">
        <f>normal!Q149</f>
        <v>66h 25' 48"</v>
      </c>
    </row>
    <row r="149" spans="1:9" ht="11.25" customHeight="1">
      <c r="A149" s="299"/>
      <c r="B149" s="123">
        <f>normal!D150</f>
        <v>174</v>
      </c>
      <c r="C149" s="152" t="str">
        <f>normal!E150</f>
        <v>フアンマヌエル・ガラーテ</v>
      </c>
      <c r="D149" s="153">
        <f>normal!G150</f>
        <v>11398</v>
      </c>
      <c r="E149" s="154" t="str">
        <f>normal!H150</f>
        <v>スペイン</v>
      </c>
      <c r="F149" s="123" t="str">
        <f>normal!J150</f>
        <v>　</v>
      </c>
      <c r="G149" s="154" t="str">
        <f>normal!K150</f>
        <v>クライマー</v>
      </c>
      <c r="H149" s="237">
        <f>normal!P150</f>
        <v>32</v>
      </c>
      <c r="I149" s="238" t="str">
        <f>normal!Q150</f>
        <v>64h 48' 18"</v>
      </c>
    </row>
    <row r="150" spans="1:9" ht="11.25" customHeight="1">
      <c r="A150" s="299"/>
      <c r="B150" s="123">
        <f>normal!D151</f>
        <v>175</v>
      </c>
      <c r="C150" s="152" t="str">
        <f>normal!E151</f>
        <v>セバスティアン・ロセレル</v>
      </c>
      <c r="D150" s="153">
        <f>normal!G151</f>
        <v>9490</v>
      </c>
      <c r="E150" s="154" t="str">
        <f>normal!H151</f>
        <v>ベルギー</v>
      </c>
      <c r="F150" s="123" t="str">
        <f>normal!J151</f>
        <v>　</v>
      </c>
      <c r="G150" s="154" t="str">
        <f>normal!K151</f>
        <v>スピードマン</v>
      </c>
      <c r="H150" s="237">
        <f>normal!P151</f>
        <v>116</v>
      </c>
      <c r="I150" s="238" t="str">
        <f>normal!Q151</f>
        <v>66h 19' 40"</v>
      </c>
    </row>
    <row r="151" spans="1:9" ht="11.25" customHeight="1">
      <c r="A151" s="299"/>
      <c r="B151" s="123">
        <f>normal!D152</f>
        <v>176</v>
      </c>
      <c r="C151" s="152" t="str">
        <f>normal!E152</f>
        <v>ヘルト・ステーグマン</v>
      </c>
      <c r="D151" s="153">
        <f>normal!G152</f>
        <v>9778</v>
      </c>
      <c r="E151" s="154" t="str">
        <f>normal!H152</f>
        <v>ベルギー</v>
      </c>
      <c r="F151" s="123" t="str">
        <f>normal!J152</f>
        <v>　</v>
      </c>
      <c r="G151" s="154" t="str">
        <f>normal!K152</f>
        <v>スプリンター</v>
      </c>
      <c r="H151" s="237">
        <f>normal!P152</f>
        <v>157</v>
      </c>
      <c r="I151" s="238" t="str">
        <f>normal!Q152</f>
        <v>66h 36' 49"</v>
      </c>
    </row>
    <row r="152" spans="1:9" ht="11.25" customHeight="1">
      <c r="A152" s="299"/>
      <c r="B152" s="123">
        <f>normal!D153</f>
        <v>177</v>
      </c>
      <c r="C152" s="152" t="str">
        <f>normal!E153</f>
        <v>ブラム・タンキンク</v>
      </c>
      <c r="D152" s="153">
        <f>normal!G153</f>
        <v>10445</v>
      </c>
      <c r="E152" s="154" t="str">
        <f>normal!H153</f>
        <v>オランダ</v>
      </c>
      <c r="F152" s="123" t="str">
        <f>normal!J153</f>
        <v>　</v>
      </c>
      <c r="G152" s="154" t="str">
        <f>normal!K153</f>
        <v>スピードマン</v>
      </c>
      <c r="H152" s="237">
        <f>normal!P153</f>
        <v>45</v>
      </c>
      <c r="I152" s="238" t="str">
        <f>normal!Q153</f>
        <v>65h 04' 14"</v>
      </c>
    </row>
    <row r="153" spans="1:9" ht="11.25" customHeight="1">
      <c r="A153" s="299"/>
      <c r="B153" s="123">
        <f>normal!D154</f>
        <v>178</v>
      </c>
      <c r="C153" s="152" t="str">
        <f>normal!E154</f>
        <v>マッテーオ・トザット</v>
      </c>
      <c r="D153" s="153">
        <f>normal!G154</f>
        <v>12109</v>
      </c>
      <c r="E153" s="154" t="str">
        <f>normal!H154</f>
        <v>イタリア</v>
      </c>
      <c r="F153" s="123" t="str">
        <f>normal!J154</f>
        <v>　</v>
      </c>
      <c r="G153" s="154" t="str">
        <f>normal!K154</f>
        <v>スピードマン</v>
      </c>
      <c r="H153" s="237">
        <f>normal!P154</f>
        <v>132</v>
      </c>
      <c r="I153" s="238" t="str">
        <f>normal!Q154</f>
        <v>66h 23' 59"</v>
      </c>
    </row>
    <row r="154" spans="1:9" ht="11.25" customHeight="1" thickBot="1">
      <c r="A154" s="300"/>
      <c r="B154" s="132">
        <f>normal!D155</f>
        <v>179</v>
      </c>
      <c r="C154" s="155" t="str">
        <f>normal!E155</f>
        <v>セドリック・ヴァッスール</v>
      </c>
      <c r="D154" s="156">
        <f>normal!G155</f>
        <v>13474</v>
      </c>
      <c r="E154" s="157" t="str">
        <f>normal!H155</f>
        <v>フランス</v>
      </c>
      <c r="F154" s="132" t="str">
        <f>normal!J155</f>
        <v>　</v>
      </c>
      <c r="G154" s="157" t="str">
        <f>normal!K155</f>
        <v>スピードマン</v>
      </c>
      <c r="H154" s="239">
        <f>normal!P155</f>
        <v>66</v>
      </c>
      <c r="I154" s="240" t="str">
        <f>normal!Q155</f>
        <v>65h 32' 13"</v>
      </c>
    </row>
    <row r="155" spans="1:9" ht="11.25" customHeight="1" thickTop="1">
      <c r="A155" s="298" t="s">
        <v>405</v>
      </c>
      <c r="B155" s="141">
        <f>normal!D156</f>
        <v>181</v>
      </c>
      <c r="C155" s="158" t="str">
        <f>normal!E156</f>
        <v>エリック・ツァベル</v>
      </c>
      <c r="D155" s="159">
        <f>normal!G156</f>
        <v>13516</v>
      </c>
      <c r="E155" s="160" t="str">
        <f>normal!H156</f>
        <v>ドイツ</v>
      </c>
      <c r="F155" s="141" t="str">
        <f>normal!J156</f>
        <v>○</v>
      </c>
      <c r="G155" s="160" t="str">
        <f>normal!K156</f>
        <v>スプリンター</v>
      </c>
      <c r="H155" s="241">
        <f>normal!P156</f>
        <v>92</v>
      </c>
      <c r="I155" s="242" t="str">
        <f>normal!Q156</f>
        <v>65h 58' 06"</v>
      </c>
    </row>
    <row r="156" spans="1:9" ht="11.25" customHeight="1">
      <c r="A156" s="299"/>
      <c r="B156" s="123">
        <f>normal!D157</f>
        <v>182</v>
      </c>
      <c r="C156" s="152" t="str">
        <f>normal!E157</f>
        <v>アレッサンドロ・コルティノヴィス</v>
      </c>
      <c r="D156" s="153">
        <f>normal!G157</f>
        <v>10863</v>
      </c>
      <c r="E156" s="154" t="str">
        <f>normal!H157</f>
        <v>イタリア</v>
      </c>
      <c r="F156" s="123" t="str">
        <f>normal!J157</f>
        <v>　</v>
      </c>
      <c r="G156" s="154" t="str">
        <f>normal!K157</f>
        <v>スピードマン</v>
      </c>
      <c r="H156" s="237">
        <f>normal!P157</f>
        <v>144</v>
      </c>
      <c r="I156" s="238" t="str">
        <f>normal!Q157</f>
        <v>66h 27' 55"</v>
      </c>
    </row>
    <row r="157" spans="1:9" ht="11.25" customHeight="1">
      <c r="A157" s="299"/>
      <c r="B157" s="123">
        <f>normal!D158</f>
        <v>183</v>
      </c>
      <c r="C157" s="152" t="str">
        <f>normal!E158</f>
        <v>ラルフ・グラブシュ</v>
      </c>
      <c r="D157" s="153">
        <f>normal!G158</f>
        <v>12511</v>
      </c>
      <c r="E157" s="154" t="str">
        <f>normal!H158</f>
        <v>ドイツ</v>
      </c>
      <c r="F157" s="123" t="str">
        <f>normal!J158</f>
        <v>　</v>
      </c>
      <c r="G157" s="154" t="str">
        <f>normal!K158</f>
        <v>スピードマン</v>
      </c>
      <c r="H157" s="237">
        <f>normal!P158</f>
        <v>123</v>
      </c>
      <c r="I157" s="238" t="str">
        <f>normal!Q158</f>
        <v>66h 22' 25"</v>
      </c>
    </row>
    <row r="158" spans="1:9" ht="11.25" customHeight="1">
      <c r="A158" s="299"/>
      <c r="B158" s="123">
        <f>normal!D159</f>
        <v>184</v>
      </c>
      <c r="C158" s="152" t="str">
        <f>normal!E159</f>
        <v>アンドレー・グリブコ</v>
      </c>
      <c r="D158" s="153">
        <f>normal!G159</f>
        <v>9102</v>
      </c>
      <c r="E158" s="154" t="str">
        <f>normal!H159</f>
        <v>ウクライナ</v>
      </c>
      <c r="F158" s="123" t="str">
        <f>normal!J159</f>
        <v>　</v>
      </c>
      <c r="G158" s="154" t="str">
        <f>normal!K159</f>
        <v>オールラウンダー</v>
      </c>
      <c r="H158" s="237">
        <f>normal!P159</f>
        <v>82</v>
      </c>
      <c r="I158" s="238" t="str">
        <f>normal!Q159</f>
        <v>65h 49' 27"</v>
      </c>
    </row>
    <row r="159" spans="1:9" ht="11.25" customHeight="1">
      <c r="A159" s="299"/>
      <c r="B159" s="123">
        <f>normal!D160</f>
        <v>185</v>
      </c>
      <c r="C159" s="152" t="str">
        <f>normal!E160</f>
        <v>クリスティアン・クネース</v>
      </c>
      <c r="D159" s="153">
        <f>normal!G160</f>
        <v>9622</v>
      </c>
      <c r="E159" s="154" t="str">
        <f>normal!H160</f>
        <v>ドイツ</v>
      </c>
      <c r="F159" s="123" t="str">
        <f>normal!J160</f>
        <v>　</v>
      </c>
      <c r="G159" s="154" t="str">
        <f>normal!K160</f>
        <v>スピードマン</v>
      </c>
      <c r="H159" s="237">
        <f>normal!P160</f>
        <v>53</v>
      </c>
      <c r="I159" s="238" t="str">
        <f>normal!Q160</f>
        <v>65h 17' 09"</v>
      </c>
    </row>
    <row r="160" spans="1:9" ht="11.25" customHeight="1">
      <c r="A160" s="299"/>
      <c r="B160" s="123">
        <f>normal!D161</f>
        <v>186</v>
      </c>
      <c r="C160" s="152" t="str">
        <f>normal!E161</f>
        <v>ブレット・ランキャスター</v>
      </c>
      <c r="D160" s="153">
        <f>normal!G161</f>
        <v>10098</v>
      </c>
      <c r="E160" s="154" t="str">
        <f>normal!H161</f>
        <v>オーストラリア</v>
      </c>
      <c r="F160" s="123" t="str">
        <f>normal!J161</f>
        <v>　</v>
      </c>
      <c r="G160" s="154" t="str">
        <f>normal!K161</f>
        <v>スピードマン</v>
      </c>
      <c r="H160" s="237">
        <f>normal!P161</f>
      </c>
      <c r="I160" s="238">
        <f>normal!Q161</f>
      </c>
    </row>
    <row r="161" spans="1:9" ht="11.25" customHeight="1">
      <c r="A161" s="299"/>
      <c r="B161" s="123">
        <f>normal!D162</f>
        <v>187</v>
      </c>
      <c r="C161" s="152" t="str">
        <f>normal!E162</f>
        <v>アルベルト・オンガラート</v>
      </c>
      <c r="D161" s="153">
        <f>normal!G162</f>
        <v>11673</v>
      </c>
      <c r="E161" s="154" t="str">
        <f>normal!H162</f>
        <v>イタリア</v>
      </c>
      <c r="F161" s="123" t="str">
        <f>normal!J162</f>
        <v>　</v>
      </c>
      <c r="G161" s="154" t="str">
        <f>normal!K162</f>
        <v>スピードマン</v>
      </c>
      <c r="H161" s="237">
        <f>normal!P162</f>
      </c>
      <c r="I161" s="238">
        <f>normal!Q162</f>
      </c>
    </row>
    <row r="162" spans="1:9" ht="11.25" customHeight="1">
      <c r="A162" s="299"/>
      <c r="B162" s="123">
        <f>normal!D163</f>
        <v>188</v>
      </c>
      <c r="C162" s="152" t="str">
        <f>normal!E163</f>
        <v>エンリコ・ポイチュケ</v>
      </c>
      <c r="D162" s="153">
        <f>normal!G163</f>
        <v>13832</v>
      </c>
      <c r="E162" s="154" t="str">
        <f>normal!H163</f>
        <v>ドイツ</v>
      </c>
      <c r="F162" s="123" t="str">
        <f>normal!J163</f>
        <v>　</v>
      </c>
      <c r="G162" s="154" t="str">
        <f>normal!K163</f>
        <v>スピードマン</v>
      </c>
      <c r="H162" s="237">
        <f>normal!P163</f>
        <v>149</v>
      </c>
      <c r="I162" s="238" t="str">
        <f>normal!Q163</f>
        <v>66h 31' 03"</v>
      </c>
    </row>
    <row r="163" spans="1:9" ht="11.25" customHeight="1" thickBot="1">
      <c r="A163" s="300"/>
      <c r="B163" s="132">
        <f>normal!D164</f>
        <v>189</v>
      </c>
      <c r="C163" s="155" t="str">
        <f>normal!E164</f>
        <v>マルセル・シーベルク</v>
      </c>
      <c r="D163" s="156">
        <f>normal!G164</f>
        <v>9201</v>
      </c>
      <c r="E163" s="157" t="str">
        <f>normal!H164</f>
        <v>ドイツ</v>
      </c>
      <c r="F163" s="132" t="str">
        <f>normal!J164</f>
        <v>　</v>
      </c>
      <c r="G163" s="157" t="str">
        <f>normal!K164</f>
        <v>スピードマン</v>
      </c>
      <c r="H163" s="239">
        <f>normal!P164</f>
        <v>138</v>
      </c>
      <c r="I163" s="240" t="str">
        <f>normal!Q164</f>
        <v>66h 24' 53"</v>
      </c>
    </row>
    <row r="164" spans="1:9" ht="11.25" customHeight="1" thickTop="1">
      <c r="A164" s="298" t="s">
        <v>406</v>
      </c>
      <c r="B164" s="141">
        <f>normal!D165</f>
        <v>191</v>
      </c>
      <c r="C164" s="158" t="str">
        <f>normal!E165</f>
        <v>アレクサンドル・ヴィノクロフ</v>
      </c>
      <c r="D164" s="159">
        <f>normal!G165</f>
        <v>12349</v>
      </c>
      <c r="E164" s="160" t="str">
        <f>normal!H165</f>
        <v>カザフスタン</v>
      </c>
      <c r="F164" s="141" t="str">
        <f>normal!J165</f>
        <v>○</v>
      </c>
      <c r="G164" s="160" t="str">
        <f>normal!K165</f>
        <v>オールラウンダー</v>
      </c>
      <c r="H164" s="241">
        <f>normal!P165</f>
        <v>30</v>
      </c>
      <c r="I164" s="242" t="str">
        <f>normal!Q165</f>
        <v>64h 46' 27"</v>
      </c>
    </row>
    <row r="165" spans="1:9" ht="11.25" customHeight="1">
      <c r="A165" s="299"/>
      <c r="B165" s="123">
        <f>normal!D166</f>
        <v>192</v>
      </c>
      <c r="C165" s="152" t="str">
        <f>normal!E166</f>
        <v>アントニオ・コロム</v>
      </c>
      <c r="D165" s="153">
        <f>normal!G166</f>
        <v>10651</v>
      </c>
      <c r="E165" s="154" t="str">
        <f>normal!H166</f>
        <v>スペイン</v>
      </c>
      <c r="F165" s="123" t="str">
        <f>normal!J166</f>
        <v>　</v>
      </c>
      <c r="G165" s="154" t="str">
        <f>normal!K166</f>
        <v>クライマー</v>
      </c>
      <c r="H165" s="237">
        <f>normal!P166</f>
        <v>47</v>
      </c>
      <c r="I165" s="238" t="str">
        <f>normal!Q166</f>
        <v>65h 09' 37"</v>
      </c>
    </row>
    <row r="166" spans="1:9" ht="11.25" customHeight="1">
      <c r="A166" s="299"/>
      <c r="B166" s="123">
        <f>normal!D167</f>
        <v>193</v>
      </c>
      <c r="C166" s="152" t="str">
        <f>normal!E167</f>
        <v>マキシム・イグリンスキー</v>
      </c>
      <c r="D166" s="153">
        <f>normal!G167</f>
        <v>9578</v>
      </c>
      <c r="E166" s="154" t="str">
        <f>normal!H167</f>
        <v>カザフスタン</v>
      </c>
      <c r="F166" s="123" t="str">
        <f>normal!J167</f>
        <v>　</v>
      </c>
      <c r="G166" s="154" t="str">
        <f>normal!K167</f>
        <v>オールラウンダー</v>
      </c>
      <c r="H166" s="237">
        <f>normal!P167</f>
        <v>60</v>
      </c>
      <c r="I166" s="238" t="str">
        <f>normal!Q167</f>
        <v>65h 27' 31"</v>
      </c>
    </row>
    <row r="167" spans="1:9" ht="11.25" customHeight="1">
      <c r="A167" s="299"/>
      <c r="B167" s="123">
        <f>normal!D168</f>
        <v>194</v>
      </c>
      <c r="C167" s="152" t="str">
        <f>normal!E168</f>
        <v>セルゲイ・イワノフ</v>
      </c>
      <c r="D167" s="153">
        <f>normal!G168</f>
        <v>11814</v>
      </c>
      <c r="E167" s="154" t="str">
        <f>normal!H168</f>
        <v>ロシア</v>
      </c>
      <c r="F167" s="123" t="str">
        <f>normal!J168</f>
        <v>　</v>
      </c>
      <c r="G167" s="154" t="str">
        <f>normal!K168</f>
        <v>スピードマン</v>
      </c>
      <c r="H167" s="237">
        <f>normal!P168</f>
        <v>79</v>
      </c>
      <c r="I167" s="238" t="str">
        <f>normal!Q168</f>
        <v>65h 42' 51"</v>
      </c>
    </row>
    <row r="168" spans="1:9" ht="11.25" customHeight="1">
      <c r="A168" s="299"/>
      <c r="B168" s="123">
        <f>normal!D169</f>
        <v>195</v>
      </c>
      <c r="C168" s="152" t="str">
        <f>normal!E169</f>
        <v>アンドレイ・カシェチキン</v>
      </c>
      <c r="D168" s="153">
        <f>normal!G169</f>
        <v>9971</v>
      </c>
      <c r="E168" s="154" t="str">
        <f>normal!H169</f>
        <v>カザフスタン</v>
      </c>
      <c r="F168" s="123" t="str">
        <f>normal!J169</f>
        <v>　</v>
      </c>
      <c r="G168" s="154" t="str">
        <f>normal!K169</f>
        <v>オールラウンダー</v>
      </c>
      <c r="H168" s="237">
        <f>normal!P169</f>
        <v>7</v>
      </c>
      <c r="I168" s="238" t="str">
        <f>normal!Q169</f>
        <v>64h 19' 13"</v>
      </c>
    </row>
    <row r="169" spans="1:9" ht="11.25" customHeight="1">
      <c r="A169" s="299"/>
      <c r="B169" s="123">
        <f>normal!D170</f>
        <v>196</v>
      </c>
      <c r="C169" s="152" t="str">
        <f>normal!E170</f>
        <v>アンドレアス・クレーデン</v>
      </c>
      <c r="D169" s="153">
        <f>normal!G170</f>
        <v>11705</v>
      </c>
      <c r="E169" s="154" t="str">
        <f>normal!H170</f>
        <v>ドイツ</v>
      </c>
      <c r="F169" s="123" t="str">
        <f>normal!J170</f>
        <v>　</v>
      </c>
      <c r="G169" s="154" t="str">
        <f>normal!K170</f>
        <v>オールラウンダー</v>
      </c>
      <c r="H169" s="237">
        <f>normal!P170</f>
        <v>5</v>
      </c>
      <c r="I169" s="238" t="str">
        <f>normal!Q170</f>
        <v>64h 16' 53"</v>
      </c>
    </row>
    <row r="170" spans="1:9" ht="11.25" customHeight="1">
      <c r="A170" s="299"/>
      <c r="B170" s="123">
        <f>normal!D171</f>
        <v>197</v>
      </c>
      <c r="C170" s="152" t="str">
        <f>normal!E171</f>
        <v>ダニエル・ナバーロ</v>
      </c>
      <c r="D170" s="153">
        <f>normal!G171</f>
        <v>8767</v>
      </c>
      <c r="E170" s="154" t="str">
        <f>normal!H171</f>
        <v>スペイン</v>
      </c>
      <c r="F170" s="123" t="str">
        <f>normal!J171</f>
        <v>　</v>
      </c>
      <c r="G170" s="154" t="str">
        <f>normal!K171</f>
        <v>クライマー</v>
      </c>
      <c r="H170" s="237">
        <f>normal!P171</f>
        <v>139</v>
      </c>
      <c r="I170" s="238" t="str">
        <f>normal!Q171</f>
        <v>66h 25' 11"</v>
      </c>
    </row>
    <row r="171" spans="1:9" ht="11.25" customHeight="1">
      <c r="A171" s="299"/>
      <c r="B171" s="123">
        <f>normal!D172</f>
        <v>198</v>
      </c>
      <c r="C171" s="152" t="str">
        <f>normal!E172</f>
        <v>グレゴリー・ラスト</v>
      </c>
      <c r="D171" s="153">
        <f>normal!G172</f>
        <v>12505</v>
      </c>
      <c r="E171" s="154" t="str">
        <f>normal!H172</f>
        <v>スイス</v>
      </c>
      <c r="F171" s="123" t="str">
        <f>normal!J172</f>
        <v>　</v>
      </c>
      <c r="G171" s="154" t="str">
        <f>normal!K172</f>
        <v>スピードマン</v>
      </c>
      <c r="H171" s="237">
        <f>normal!P172</f>
        <v>102</v>
      </c>
      <c r="I171" s="238" t="str">
        <f>normal!Q172</f>
        <v>66h 09' 50"</v>
      </c>
    </row>
    <row r="172" spans="1:9" ht="11.25" customHeight="1" thickBot="1">
      <c r="A172" s="300"/>
      <c r="B172" s="132">
        <f>normal!D173</f>
        <v>199</v>
      </c>
      <c r="C172" s="155" t="str">
        <f>normal!E173</f>
        <v>パオロ・サヴォルデッリ</v>
      </c>
      <c r="D172" s="156">
        <f>normal!G173</f>
        <v>12481</v>
      </c>
      <c r="E172" s="157" t="str">
        <f>normal!H173</f>
        <v>イタリア</v>
      </c>
      <c r="F172" s="132" t="str">
        <f>normal!J173</f>
        <v>　</v>
      </c>
      <c r="G172" s="157" t="str">
        <f>normal!K173</f>
        <v>ダウンヒラー</v>
      </c>
      <c r="H172" s="239">
        <f>normal!P173</f>
        <v>57</v>
      </c>
      <c r="I172" s="240" t="str">
        <f>normal!Q173</f>
        <v>65h 21' 57"</v>
      </c>
    </row>
    <row r="173" spans="1:9" ht="11.25" customHeight="1" thickTop="1">
      <c r="A173" s="298" t="s">
        <v>407</v>
      </c>
      <c r="B173" s="141">
        <f>normal!D174</f>
        <v>201</v>
      </c>
      <c r="C173" s="158" t="str">
        <f>normal!E174</f>
        <v>デーヴィット・ミラー</v>
      </c>
      <c r="D173" s="159">
        <f>normal!G174</f>
        <v>11143</v>
      </c>
      <c r="E173" s="160" t="str">
        <f>normal!H174</f>
        <v>イギリス</v>
      </c>
      <c r="F173" s="141" t="str">
        <f>normal!J174</f>
        <v>　</v>
      </c>
      <c r="G173" s="160" t="str">
        <f>normal!K174</f>
        <v>ＴＴスペシャリスト</v>
      </c>
      <c r="H173" s="241">
        <f>normal!P174</f>
        <v>77</v>
      </c>
      <c r="I173" s="242" t="str">
        <f>normal!Q174</f>
        <v>65h 41' 36"</v>
      </c>
    </row>
    <row r="174" spans="1:9" ht="11.25" customHeight="1">
      <c r="A174" s="299"/>
      <c r="B174" s="123">
        <f>normal!D175</f>
        <v>202</v>
      </c>
      <c r="C174" s="152" t="str">
        <f>normal!E175</f>
        <v>イケール・カマニョ</v>
      </c>
      <c r="D174" s="153">
        <f>normal!G175</f>
        <v>10344</v>
      </c>
      <c r="E174" s="154" t="str">
        <f>normal!H175</f>
        <v>スペイン</v>
      </c>
      <c r="F174" s="123" t="str">
        <f>normal!J175</f>
        <v>　</v>
      </c>
      <c r="G174" s="154" t="str">
        <f>normal!K175</f>
        <v>オールラウンダー</v>
      </c>
      <c r="H174" s="237">
        <f>normal!P175</f>
        <v>63</v>
      </c>
      <c r="I174" s="238" t="str">
        <f>normal!Q175</f>
        <v>65h 31' 07"</v>
      </c>
    </row>
    <row r="175" spans="1:9" ht="11.25" customHeight="1">
      <c r="A175" s="299"/>
      <c r="B175" s="123">
        <f>normal!D176</f>
        <v>203</v>
      </c>
      <c r="C175" s="152" t="str">
        <f>normal!E176</f>
        <v>ダビ・カニャダ</v>
      </c>
      <c r="D175" s="153">
        <f>normal!G176</f>
        <v>11808</v>
      </c>
      <c r="E175" s="154" t="str">
        <f>normal!H176</f>
        <v>スペイン</v>
      </c>
      <c r="F175" s="123" t="str">
        <f>normal!J176</f>
        <v>　</v>
      </c>
      <c r="G175" s="154" t="str">
        <f>normal!K176</f>
        <v>オールラウンダー</v>
      </c>
      <c r="H175" s="237">
        <f>normal!P176</f>
        <v>108</v>
      </c>
      <c r="I175" s="238" t="str">
        <f>normal!Q176</f>
        <v>66h 13' 24"</v>
      </c>
    </row>
    <row r="176" spans="1:9" ht="11.25" customHeight="1">
      <c r="A176" s="299"/>
      <c r="B176" s="123">
        <f>normal!D177</f>
        <v>204</v>
      </c>
      <c r="C176" s="152" t="str">
        <f>normal!E177</f>
        <v>ファンホセ・コーボ</v>
      </c>
      <c r="D176" s="153">
        <f>normal!G177</f>
        <v>9644</v>
      </c>
      <c r="E176" s="154" t="str">
        <f>normal!H177</f>
        <v>スペイン</v>
      </c>
      <c r="F176" s="123" t="str">
        <f>normal!J177</f>
        <v>　</v>
      </c>
      <c r="G176" s="154" t="str">
        <f>normal!K177</f>
        <v>クライマー</v>
      </c>
      <c r="H176" s="237">
        <f>normal!P177</f>
        <v>36</v>
      </c>
      <c r="I176" s="238" t="str">
        <f>normal!Q177</f>
        <v>64h 52' 16"</v>
      </c>
    </row>
    <row r="177" spans="1:9" ht="11.25" customHeight="1">
      <c r="A177" s="299"/>
      <c r="B177" s="123">
        <f>normal!D178</f>
        <v>205</v>
      </c>
      <c r="C177" s="152" t="str">
        <f>normal!E178</f>
        <v>ダビ・デラフエンテ</v>
      </c>
      <c r="D177" s="153">
        <f>normal!G178</f>
        <v>9562</v>
      </c>
      <c r="E177" s="154" t="str">
        <f>normal!H178</f>
        <v>スペイン</v>
      </c>
      <c r="F177" s="123" t="str">
        <f>normal!J178</f>
        <v>　</v>
      </c>
      <c r="G177" s="154" t="str">
        <f>normal!K178</f>
        <v>クライマー</v>
      </c>
      <c r="H177" s="237">
        <f>normal!P178</f>
        <v>65</v>
      </c>
      <c r="I177" s="238" t="str">
        <f>normal!Q178</f>
        <v>65h 32' 01"</v>
      </c>
    </row>
    <row r="178" spans="1:9" ht="11.25" customHeight="1">
      <c r="A178" s="299"/>
      <c r="B178" s="123">
        <f>normal!D179</f>
        <v>206</v>
      </c>
      <c r="C178" s="152" t="str">
        <f>normal!E179</f>
        <v>ルーベン・ロバト</v>
      </c>
      <c r="D178" s="153">
        <f>normal!G179</f>
        <v>10538</v>
      </c>
      <c r="E178" s="154" t="str">
        <f>normal!H179</f>
        <v>スペイン</v>
      </c>
      <c r="F178" s="123" t="str">
        <f>normal!J179</f>
        <v>　</v>
      </c>
      <c r="G178" s="154" t="str">
        <f>normal!K179</f>
        <v>クライマー</v>
      </c>
      <c r="H178" s="237">
        <f>normal!P179</f>
      </c>
      <c r="I178" s="238">
        <f>normal!Q179</f>
      </c>
    </row>
    <row r="179" spans="1:9" ht="11.25" customHeight="1">
      <c r="A179" s="299"/>
      <c r="B179" s="123">
        <f>normal!D180</f>
        <v>207</v>
      </c>
      <c r="C179" s="152" t="str">
        <f>normal!E180</f>
        <v>イバン・マヨ</v>
      </c>
      <c r="D179" s="153">
        <f>normal!G180</f>
        <v>10916</v>
      </c>
      <c r="E179" s="154" t="str">
        <f>normal!H180</f>
        <v>スペイン</v>
      </c>
      <c r="F179" s="123" t="str">
        <f>normal!J180</f>
        <v>○</v>
      </c>
      <c r="G179" s="154" t="str">
        <f>normal!K180</f>
        <v>クライマー</v>
      </c>
      <c r="H179" s="237">
        <f>normal!P180</f>
        <v>16</v>
      </c>
      <c r="I179" s="238" t="str">
        <f>normal!Q180</f>
        <v>64h 27' 46"</v>
      </c>
    </row>
    <row r="180" spans="1:9" ht="11.25" customHeight="1">
      <c r="A180" s="299"/>
      <c r="B180" s="123">
        <f>normal!D181</f>
        <v>208</v>
      </c>
      <c r="C180" s="152" t="str">
        <f>normal!E181</f>
        <v>クリストフ・リネロ</v>
      </c>
      <c r="D180" s="153">
        <f>normal!G181</f>
        <v>12245</v>
      </c>
      <c r="E180" s="154" t="str">
        <f>normal!H181</f>
        <v>フランス</v>
      </c>
      <c r="F180" s="123" t="str">
        <f>normal!J181</f>
        <v>　</v>
      </c>
      <c r="G180" s="154" t="str">
        <f>normal!K181</f>
        <v>クライマー</v>
      </c>
      <c r="H180" s="237">
        <f>normal!P181</f>
        <v>96</v>
      </c>
      <c r="I180" s="238" t="str">
        <f>normal!Q181</f>
        <v>66h 04' 41"</v>
      </c>
    </row>
    <row r="181" spans="1:9" ht="11.25" customHeight="1" thickBot="1">
      <c r="A181" s="300"/>
      <c r="B181" s="132">
        <f>normal!D182</f>
        <v>209</v>
      </c>
      <c r="C181" s="155" t="str">
        <f>normal!E182</f>
        <v>フランシスコホセ・ベントソ</v>
      </c>
      <c r="D181" s="156">
        <f>normal!G182</f>
        <v>9195</v>
      </c>
      <c r="E181" s="157" t="str">
        <f>normal!H182</f>
        <v>スペイン</v>
      </c>
      <c r="F181" s="132" t="str">
        <f>normal!J182</f>
        <v>　</v>
      </c>
      <c r="G181" s="157" t="str">
        <f>normal!K182</f>
        <v>スプリンター</v>
      </c>
      <c r="H181" s="239">
        <f>normal!P182</f>
      </c>
      <c r="I181" s="240">
        <f>normal!Q182</f>
      </c>
    </row>
    <row r="182" spans="1:9" ht="11.25" customHeight="1" thickTop="1">
      <c r="A182" s="298" t="s">
        <v>408</v>
      </c>
      <c r="B182" s="141">
        <f>normal!D183</f>
        <v>211</v>
      </c>
      <c r="C182" s="158" t="str">
        <f>normal!E183</f>
        <v>アレクサンダー・エフィムキン</v>
      </c>
      <c r="D182" s="159">
        <f>normal!G183</f>
        <v>9350</v>
      </c>
      <c r="E182" s="160" t="str">
        <f>normal!H183</f>
        <v>ロシア</v>
      </c>
      <c r="F182" s="141" t="str">
        <f>normal!J183</f>
        <v>　</v>
      </c>
      <c r="G182" s="160" t="str">
        <f>normal!K183</f>
        <v>スピードマン</v>
      </c>
      <c r="H182" s="241">
        <f>normal!P183</f>
        <v>107</v>
      </c>
      <c r="I182" s="242" t="str">
        <f>normal!Q183</f>
        <v>66h 12' 33"</v>
      </c>
    </row>
    <row r="183" spans="1:9" ht="11.25" customHeight="1">
      <c r="A183" s="299"/>
      <c r="B183" s="123">
        <f>normal!D184</f>
        <v>212</v>
      </c>
      <c r="C183" s="152" t="str">
        <f>normal!E184</f>
        <v>フェリックス・カルデナス</v>
      </c>
      <c r="D183" s="153">
        <f>normal!G184</f>
        <v>12645</v>
      </c>
      <c r="E183" s="154" t="str">
        <f>normal!H184</f>
        <v>コロンビア</v>
      </c>
      <c r="F183" s="123" t="str">
        <f>normal!J184</f>
        <v>　</v>
      </c>
      <c r="G183" s="154" t="str">
        <f>normal!K184</f>
        <v>クライマー</v>
      </c>
      <c r="H183" s="237">
        <f>normal!P184</f>
        <v>136</v>
      </c>
      <c r="I183" s="238" t="str">
        <f>normal!Q184</f>
        <v>66h 24' 24"</v>
      </c>
    </row>
    <row r="184" spans="1:9" ht="11.25" customHeight="1">
      <c r="A184" s="299"/>
      <c r="B184" s="123">
        <f>normal!D185</f>
        <v>213</v>
      </c>
      <c r="C184" s="152" t="str">
        <f>normal!E185</f>
        <v>ジャンパオロ・ケウラ</v>
      </c>
      <c r="D184" s="153">
        <f>normal!G185</f>
        <v>10274</v>
      </c>
      <c r="E184" s="154" t="str">
        <f>normal!H185</f>
        <v>イタリア</v>
      </c>
      <c r="F184" s="123" t="str">
        <f>normal!J185</f>
        <v>　</v>
      </c>
      <c r="G184" s="154" t="str">
        <f>normal!K185</f>
        <v>スプリンター</v>
      </c>
      <c r="H184" s="237">
        <f>normal!P185</f>
        <v>155</v>
      </c>
      <c r="I184" s="238" t="str">
        <f>normal!Q185</f>
        <v>66h 33' 32"</v>
      </c>
    </row>
    <row r="185" spans="1:9" ht="11.25" customHeight="1">
      <c r="A185" s="299"/>
      <c r="B185" s="123">
        <f>normal!D186</f>
        <v>214</v>
      </c>
      <c r="C185" s="152" t="str">
        <f>normal!E186</f>
        <v>エンリーコ・デガーノ</v>
      </c>
      <c r="D185" s="153">
        <f>normal!G186</f>
        <v>11442</v>
      </c>
      <c r="E185" s="154" t="str">
        <f>normal!H186</f>
        <v>イタリア</v>
      </c>
      <c r="F185" s="123" t="str">
        <f>normal!J186</f>
        <v>　</v>
      </c>
      <c r="G185" s="154" t="str">
        <f>normal!K186</f>
        <v>スプリンター</v>
      </c>
      <c r="H185" s="237">
        <f>normal!P186</f>
      </c>
      <c r="I185" s="238">
        <f>normal!Q186</f>
      </c>
    </row>
    <row r="186" spans="1:9" ht="11.25" customHeight="1">
      <c r="A186" s="299"/>
      <c r="B186" s="123">
        <f>normal!D187</f>
        <v>215</v>
      </c>
      <c r="C186" s="152" t="str">
        <f>normal!E187</f>
        <v>トーマス・ジェラント</v>
      </c>
      <c r="D186" s="153">
        <f>normal!G187</f>
        <v>7715</v>
      </c>
      <c r="E186" s="154" t="str">
        <f>normal!H187</f>
        <v>イギリス</v>
      </c>
      <c r="F186" s="123" t="str">
        <f>normal!J187</f>
        <v>　</v>
      </c>
      <c r="G186" s="154" t="str">
        <f>normal!K187</f>
        <v>スピードマン</v>
      </c>
      <c r="H186" s="237">
        <f>normal!P187</f>
        <v>162</v>
      </c>
      <c r="I186" s="238" t="str">
        <f>normal!Q187</f>
        <v>66h 41' 59"</v>
      </c>
    </row>
    <row r="187" spans="1:9" ht="11.25" customHeight="1">
      <c r="A187" s="299"/>
      <c r="B187" s="123">
        <f>normal!D188</f>
        <v>216</v>
      </c>
      <c r="C187" s="152" t="str">
        <f>normal!E188</f>
        <v>ロバート・ハンター</v>
      </c>
      <c r="D187" s="153">
        <f>normal!G188</f>
        <v>11035</v>
      </c>
      <c r="E187" s="154" t="str">
        <f>normal!H188</f>
        <v>南アフリカ</v>
      </c>
      <c r="F187" s="123" t="str">
        <f>normal!J188</f>
        <v>○</v>
      </c>
      <c r="G187" s="154" t="str">
        <f>normal!K188</f>
        <v>スプリンター</v>
      </c>
      <c r="H187" s="237">
        <f>normal!P188</f>
        <v>127</v>
      </c>
      <c r="I187" s="238" t="str">
        <f>normal!Q188</f>
        <v>66h 22' 52"</v>
      </c>
    </row>
    <row r="188" spans="1:9" ht="11.25" customHeight="1">
      <c r="A188" s="299"/>
      <c r="B188" s="123">
        <f>normal!D189</f>
        <v>217</v>
      </c>
      <c r="C188" s="152" t="str">
        <f>normal!E189</f>
        <v>パオロ・ロンゴボルギーニ</v>
      </c>
      <c r="D188" s="153">
        <f>normal!G189</f>
        <v>9707</v>
      </c>
      <c r="E188" s="154" t="str">
        <f>normal!H189</f>
        <v>イタリア</v>
      </c>
      <c r="F188" s="123" t="str">
        <f>normal!J189</f>
        <v>　</v>
      </c>
      <c r="G188" s="154" t="str">
        <f>normal!K189</f>
        <v>スピードマン</v>
      </c>
      <c r="H188" s="237">
        <f>normal!P189</f>
        <v>131</v>
      </c>
      <c r="I188" s="238" t="str">
        <f>normal!Q189</f>
        <v>66h 23' 43"</v>
      </c>
    </row>
    <row r="189" spans="1:9" ht="11.25" customHeight="1">
      <c r="A189" s="299"/>
      <c r="B189" s="123">
        <f>normal!D190</f>
        <v>218</v>
      </c>
      <c r="C189" s="152" t="str">
        <f>normal!E190</f>
        <v>カンスタンツィン・シウツォウ</v>
      </c>
      <c r="D189" s="153">
        <f>normal!G190</f>
        <v>9100</v>
      </c>
      <c r="E189" s="154" t="str">
        <f>normal!H190</f>
        <v>ベラルーシ</v>
      </c>
      <c r="F189" s="123" t="str">
        <f>normal!J190</f>
        <v>　</v>
      </c>
      <c r="G189" s="154" t="str">
        <f>normal!K190</f>
        <v>スピードマン</v>
      </c>
      <c r="H189" s="237">
        <f>normal!P190</f>
        <v>23</v>
      </c>
      <c r="I189" s="238" t="str">
        <f>normal!Q190</f>
        <v>64h 35' 08"</v>
      </c>
    </row>
    <row r="190" spans="1:9" ht="11.25" customHeight="1" thickBot="1">
      <c r="A190" s="300"/>
      <c r="B190" s="132">
        <f>normal!D191</f>
        <v>219</v>
      </c>
      <c r="C190" s="155" t="str">
        <f>normal!E191</f>
        <v>マウリシオ・ソレル</v>
      </c>
      <c r="D190" s="156">
        <f>normal!G191</f>
        <v>8942</v>
      </c>
      <c r="E190" s="157" t="str">
        <f>normal!H191</f>
        <v>コロンビア</v>
      </c>
      <c r="F190" s="132" t="str">
        <f>normal!J191</f>
        <v>　</v>
      </c>
      <c r="G190" s="157" t="str">
        <f>normal!K191</f>
        <v>クライマー</v>
      </c>
      <c r="H190" s="243">
        <f>normal!P191</f>
        <v>12</v>
      </c>
      <c r="I190" s="244" t="str">
        <f>normal!Q191</f>
        <v>64h 23' 46"</v>
      </c>
    </row>
    <row r="191" ht="12" thickTop="1"/>
  </sheetData>
  <mergeCells count="21">
    <mergeCell ref="A182:A190"/>
    <mergeCell ref="A137:A145"/>
    <mergeCell ref="A146:A154"/>
    <mergeCell ref="A155:A163"/>
    <mergeCell ref="A164:A172"/>
    <mergeCell ref="A110:A118"/>
    <mergeCell ref="A128:A136"/>
    <mergeCell ref="A119:A127"/>
    <mergeCell ref="A173:A181"/>
    <mergeCell ref="A74:A82"/>
    <mergeCell ref="A83:A91"/>
    <mergeCell ref="A92:A100"/>
    <mergeCell ref="A101:A109"/>
    <mergeCell ref="A38:A46"/>
    <mergeCell ref="A47:A55"/>
    <mergeCell ref="A56:A64"/>
    <mergeCell ref="A65:A73"/>
    <mergeCell ref="A2:A10"/>
    <mergeCell ref="A11:A19"/>
    <mergeCell ref="A20:A28"/>
    <mergeCell ref="A29:A37"/>
  </mergeCells>
  <printOptions/>
  <pageMargins left="0.3937007874015748" right="0" top="0.3937007874015748" bottom="0.3937007874015748" header="0" footer="0"/>
  <pageSetup horizontalDpi="300" verticalDpi="300" orientation="portrait" paperSize="9" r:id="rId2"/>
  <headerFooter alignWithMargins="0">
    <oddHeader>&amp;LTDF2007 List</oddHeader>
    <oddFooter>&amp;C- &amp;P -</oddFooter>
  </headerFooter>
  <rowBreaks count="2" manualBreakCount="2">
    <brk id="73" max="255" man="1"/>
    <brk id="1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392"/>
  <sheetViews>
    <sheetView workbookViewId="0" topLeftCell="A1">
      <pane ySplit="12" topLeftCell="BM13" activePane="bottomLeft" state="frozen"/>
      <selection pane="topLeft" activeCell="A1" sqref="A1"/>
      <selection pane="bottomLeft" activeCell="O22" sqref="O22"/>
    </sheetView>
  </sheetViews>
  <sheetFormatPr defaultColWidth="9.00390625" defaultRowHeight="13.5"/>
  <cols>
    <col min="1" max="1" width="3.75390625" style="227" customWidth="1"/>
    <col min="2" max="2" width="9.00390625" style="227" customWidth="1"/>
    <col min="3" max="3" width="5.75390625" style="227" customWidth="1"/>
    <col min="4" max="4" width="5.25390625" style="227" customWidth="1"/>
    <col min="5" max="5" width="6.125" style="227" customWidth="1"/>
    <col min="6" max="6" width="6.75390625" style="227" customWidth="1"/>
    <col min="7" max="7" width="1.625" style="227" customWidth="1"/>
    <col min="8" max="8" width="3.75390625" style="227" customWidth="1"/>
    <col min="9" max="9" width="9.00390625" style="227" customWidth="1"/>
    <col min="10" max="10" width="5.75390625" style="227" customWidth="1"/>
    <col min="11" max="11" width="5.375" style="227" customWidth="1"/>
    <col min="12" max="12" width="6.50390625" style="227" customWidth="1"/>
    <col min="13" max="13" width="1.625" style="227" customWidth="1"/>
    <col min="14" max="14" width="3.625" style="227" customWidth="1"/>
    <col min="15" max="15" width="6.25390625" style="227" customWidth="1"/>
    <col min="16" max="16" width="5.75390625" style="264" customWidth="1"/>
    <col min="17" max="17" width="5.375" style="227" customWidth="1"/>
    <col min="18" max="18" width="1.625" style="227" customWidth="1"/>
    <col min="19" max="19" width="4.125" style="227" customWidth="1"/>
    <col min="20" max="20" width="5.50390625" style="227" customWidth="1"/>
    <col min="21" max="21" width="5.875" style="227" customWidth="1"/>
    <col min="22" max="22" width="6.25390625" style="227" customWidth="1"/>
    <col min="23" max="23" width="6.625" style="227" customWidth="1"/>
    <col min="24" max="24" width="2.375" style="227" customWidth="1"/>
    <col min="25" max="25" width="3.00390625" style="227" customWidth="1"/>
    <col min="26" max="26" width="5.25390625" style="227" customWidth="1"/>
    <col min="27" max="27" width="3.00390625" style="227" customWidth="1"/>
    <col min="28" max="28" width="2.625" style="227" customWidth="1"/>
    <col min="29" max="30" width="6.00390625" style="227" customWidth="1"/>
    <col min="31" max="16384" width="9.00390625" style="227" customWidth="1"/>
  </cols>
  <sheetData>
    <row r="1" spans="1:16" ht="11.25">
      <c r="A1" s="225" t="s">
        <v>426</v>
      </c>
      <c r="P1" s="227"/>
    </row>
    <row r="2" ht="11.25">
      <c r="P2" s="227"/>
    </row>
    <row r="3" spans="1:16" ht="11.25">
      <c r="A3" s="227" t="s">
        <v>435</v>
      </c>
      <c r="J3" s="227" t="s">
        <v>433</v>
      </c>
      <c r="P3" s="227"/>
    </row>
    <row r="4" spans="1:16" ht="11.25">
      <c r="A4" s="225" t="s">
        <v>427</v>
      </c>
      <c r="C4" s="227" t="s">
        <v>429</v>
      </c>
      <c r="J4" s="262" t="s">
        <v>434</v>
      </c>
      <c r="P4" s="227"/>
    </row>
    <row r="5" spans="1:16" ht="11.25">
      <c r="A5" s="225" t="s">
        <v>428</v>
      </c>
      <c r="P5" s="227"/>
    </row>
    <row r="6" spans="1:16" ht="11.25">
      <c r="A6" s="225" t="s">
        <v>430</v>
      </c>
      <c r="J6" s="227" t="s">
        <v>640</v>
      </c>
      <c r="P6" s="227"/>
    </row>
    <row r="7" spans="1:16" ht="11.25">
      <c r="A7" s="225" t="s">
        <v>431</v>
      </c>
      <c r="P7" s="227"/>
    </row>
    <row r="8" spans="1:16" ht="11.25">
      <c r="A8" s="225" t="s">
        <v>432</v>
      </c>
      <c r="P8" s="227"/>
    </row>
    <row r="9" spans="1:16" ht="11.25">
      <c r="A9" s="225" t="s">
        <v>449</v>
      </c>
      <c r="P9" s="227"/>
    </row>
    <row r="10" ht="11.25">
      <c r="P10" s="227"/>
    </row>
    <row r="11" spans="1:30" ht="13.5">
      <c r="A11" s="221" t="s">
        <v>409</v>
      </c>
      <c r="B11" s="221"/>
      <c r="C11" s="221"/>
      <c r="D11" s="221"/>
      <c r="E11" s="221"/>
      <c r="F11" s="221"/>
      <c r="G11" s="163"/>
      <c r="H11" s="222" t="s">
        <v>296</v>
      </c>
      <c r="I11" s="222"/>
      <c r="J11" s="222"/>
      <c r="K11" s="222"/>
      <c r="L11" s="222"/>
      <c r="N11" s="266" t="s">
        <v>437</v>
      </c>
      <c r="O11" s="266"/>
      <c r="P11" s="267"/>
      <c r="Q11" s="266"/>
      <c r="S11" s="223" t="s">
        <v>410</v>
      </c>
      <c r="T11" s="223"/>
      <c r="U11" s="223"/>
      <c r="V11" s="223"/>
      <c r="W11" s="223"/>
      <c r="X11" s="163"/>
      <c r="Y11" s="224" t="s">
        <v>412</v>
      </c>
      <c r="Z11" s="224"/>
      <c r="AA11" s="224"/>
      <c r="AB11" s="224"/>
      <c r="AC11" s="224"/>
      <c r="AD11" s="224"/>
    </row>
    <row r="12" spans="1:30" s="230" customFormat="1" ht="10.5">
      <c r="A12" s="229" t="s">
        <v>413</v>
      </c>
      <c r="B12" s="229" t="s">
        <v>414</v>
      </c>
      <c r="C12" s="229" t="s">
        <v>415</v>
      </c>
      <c r="D12" s="229" t="s">
        <v>416</v>
      </c>
      <c r="E12" s="229" t="s">
        <v>417</v>
      </c>
      <c r="F12" s="229" t="s">
        <v>418</v>
      </c>
      <c r="H12" s="231" t="s">
        <v>413</v>
      </c>
      <c r="I12" s="231" t="s">
        <v>414</v>
      </c>
      <c r="J12" s="231" t="s">
        <v>415</v>
      </c>
      <c r="K12" s="231" t="s">
        <v>416</v>
      </c>
      <c r="L12" s="231" t="s">
        <v>419</v>
      </c>
      <c r="N12" s="265" t="s">
        <v>413</v>
      </c>
      <c r="O12" s="265" t="s">
        <v>438</v>
      </c>
      <c r="P12" s="265" t="s">
        <v>439</v>
      </c>
      <c r="Q12" s="265" t="s">
        <v>418</v>
      </c>
      <c r="S12" s="232" t="s">
        <v>413</v>
      </c>
      <c r="T12" s="232" t="s">
        <v>414</v>
      </c>
      <c r="U12" s="232" t="s">
        <v>415</v>
      </c>
      <c r="V12" s="232" t="s">
        <v>416</v>
      </c>
      <c r="W12" s="232" t="s">
        <v>419</v>
      </c>
      <c r="Y12" s="233" t="s">
        <v>413</v>
      </c>
      <c r="Z12" s="233" t="s">
        <v>414</v>
      </c>
      <c r="AA12" s="233" t="s">
        <v>415</v>
      </c>
      <c r="AB12" s="233" t="s">
        <v>416</v>
      </c>
      <c r="AC12" s="233" t="s">
        <v>417</v>
      </c>
      <c r="AD12" s="233" t="s">
        <v>418</v>
      </c>
    </row>
    <row r="13" spans="1:30" ht="11.25">
      <c r="A13" s="225">
        <v>1</v>
      </c>
      <c r="B13" s="225" t="s">
        <v>453</v>
      </c>
      <c r="C13" s="225">
        <v>58</v>
      </c>
      <c r="D13" s="225" t="s">
        <v>454</v>
      </c>
      <c r="E13" s="226" t="s">
        <v>641</v>
      </c>
      <c r="F13" s="225"/>
      <c r="G13" s="225"/>
      <c r="H13" s="225">
        <v>1</v>
      </c>
      <c r="I13" s="225" t="s">
        <v>593</v>
      </c>
      <c r="J13" s="225">
        <v>171</v>
      </c>
      <c r="K13" s="225" t="s">
        <v>491</v>
      </c>
      <c r="L13" s="225">
        <v>195</v>
      </c>
      <c r="N13" s="227">
        <v>1</v>
      </c>
      <c r="O13" s="227" t="s">
        <v>458</v>
      </c>
      <c r="P13" s="228" t="s">
        <v>967</v>
      </c>
      <c r="R13" s="225"/>
      <c r="S13" s="225">
        <v>1</v>
      </c>
      <c r="T13" s="225" t="s">
        <v>453</v>
      </c>
      <c r="U13" s="263">
        <v>58</v>
      </c>
      <c r="V13" s="225" t="s">
        <v>454</v>
      </c>
      <c r="W13" s="225">
        <v>142</v>
      </c>
      <c r="X13" s="225"/>
      <c r="Y13" s="225">
        <v>1</v>
      </c>
      <c r="Z13" s="225" t="s">
        <v>457</v>
      </c>
      <c r="AA13" s="225">
        <v>112</v>
      </c>
      <c r="AB13" s="225" t="s">
        <v>458</v>
      </c>
      <c r="AC13" s="226" t="s">
        <v>642</v>
      </c>
      <c r="AD13" s="225"/>
    </row>
    <row r="14" spans="1:30" ht="11.25">
      <c r="A14" s="225">
        <v>2</v>
      </c>
      <c r="B14" s="225" t="s">
        <v>457</v>
      </c>
      <c r="C14" s="225">
        <v>112</v>
      </c>
      <c r="D14" s="225" t="s">
        <v>458</v>
      </c>
      <c r="E14" s="226" t="s">
        <v>642</v>
      </c>
      <c r="F14" s="225" t="s">
        <v>643</v>
      </c>
      <c r="G14" s="225"/>
      <c r="H14" s="225">
        <v>2</v>
      </c>
      <c r="I14" s="225" t="s">
        <v>598</v>
      </c>
      <c r="J14" s="225">
        <v>216</v>
      </c>
      <c r="K14" s="225" t="s">
        <v>482</v>
      </c>
      <c r="L14" s="225">
        <v>175</v>
      </c>
      <c r="N14" s="227">
        <v>2</v>
      </c>
      <c r="O14" s="227" t="s">
        <v>460</v>
      </c>
      <c r="P14" s="228" t="s">
        <v>968</v>
      </c>
      <c r="Q14" s="227" t="s">
        <v>969</v>
      </c>
      <c r="R14" s="225"/>
      <c r="S14" s="225">
        <v>2</v>
      </c>
      <c r="T14" s="225" t="s">
        <v>484</v>
      </c>
      <c r="U14" s="263">
        <v>219</v>
      </c>
      <c r="V14" s="225" t="s">
        <v>482</v>
      </c>
      <c r="W14" s="225">
        <v>140</v>
      </c>
      <c r="X14" s="225"/>
      <c r="Y14" s="225">
        <v>2</v>
      </c>
      <c r="Z14" s="225" t="s">
        <v>484</v>
      </c>
      <c r="AA14" s="225">
        <v>219</v>
      </c>
      <c r="AB14" s="225" t="s">
        <v>482</v>
      </c>
      <c r="AC14" s="226" t="s">
        <v>662</v>
      </c>
      <c r="AD14" s="225" t="s">
        <v>1006</v>
      </c>
    </row>
    <row r="15" spans="1:30" ht="11.25">
      <c r="A15" s="225">
        <v>3</v>
      </c>
      <c r="B15" s="225" t="s">
        <v>455</v>
      </c>
      <c r="C15" s="225">
        <v>41</v>
      </c>
      <c r="D15" s="225" t="s">
        <v>456</v>
      </c>
      <c r="E15" s="226" t="s">
        <v>644</v>
      </c>
      <c r="F15" s="225" t="s">
        <v>645</v>
      </c>
      <c r="G15" s="225"/>
      <c r="H15" s="225">
        <v>3</v>
      </c>
      <c r="I15" s="225" t="s">
        <v>557</v>
      </c>
      <c r="J15" s="225">
        <v>181</v>
      </c>
      <c r="K15" s="225" t="s">
        <v>523</v>
      </c>
      <c r="L15" s="225">
        <v>174</v>
      </c>
      <c r="N15" s="227">
        <v>3</v>
      </c>
      <c r="O15" s="227" t="s">
        <v>454</v>
      </c>
      <c r="P15" s="228" t="s">
        <v>970</v>
      </c>
      <c r="Q15" s="227" t="s">
        <v>971</v>
      </c>
      <c r="R15" s="225"/>
      <c r="S15" s="225">
        <v>3</v>
      </c>
      <c r="T15" s="225" t="s">
        <v>476</v>
      </c>
      <c r="U15" s="263">
        <v>118</v>
      </c>
      <c r="V15" s="225" t="s">
        <v>458</v>
      </c>
      <c r="W15" s="225">
        <v>104</v>
      </c>
      <c r="X15" s="225"/>
      <c r="Y15" s="225">
        <v>3</v>
      </c>
      <c r="Z15" s="225" t="s">
        <v>481</v>
      </c>
      <c r="AA15" s="225">
        <v>218</v>
      </c>
      <c r="AB15" s="225" t="s">
        <v>482</v>
      </c>
      <c r="AC15" s="226" t="s">
        <v>684</v>
      </c>
      <c r="AD15" s="225" t="s">
        <v>1007</v>
      </c>
    </row>
    <row r="16" spans="1:30" ht="11.25">
      <c r="A16" s="225">
        <v>4</v>
      </c>
      <c r="B16" s="225" t="s">
        <v>461</v>
      </c>
      <c r="C16" s="225">
        <v>111</v>
      </c>
      <c r="D16" s="225" t="s">
        <v>458</v>
      </c>
      <c r="E16" s="226" t="s">
        <v>646</v>
      </c>
      <c r="F16" s="225" t="s">
        <v>647</v>
      </c>
      <c r="G16" s="225"/>
      <c r="H16" s="225">
        <v>4</v>
      </c>
      <c r="I16" s="225" t="s">
        <v>631</v>
      </c>
      <c r="J16" s="225">
        <v>101</v>
      </c>
      <c r="K16" s="225" t="s">
        <v>506</v>
      </c>
      <c r="L16" s="225">
        <v>132</v>
      </c>
      <c r="N16" s="227">
        <v>4</v>
      </c>
      <c r="O16" s="227" t="s">
        <v>471</v>
      </c>
      <c r="P16" s="228" t="s">
        <v>972</v>
      </c>
      <c r="Q16" s="227" t="s">
        <v>973</v>
      </c>
      <c r="R16" s="225"/>
      <c r="S16" s="225">
        <v>4</v>
      </c>
      <c r="T16" s="225" t="s">
        <v>457</v>
      </c>
      <c r="U16" s="263">
        <v>112</v>
      </c>
      <c r="V16" s="225" t="s">
        <v>458</v>
      </c>
      <c r="W16" s="225">
        <v>85</v>
      </c>
      <c r="X16" s="225"/>
      <c r="Y16" s="225">
        <v>4</v>
      </c>
      <c r="Z16" s="225" t="s">
        <v>504</v>
      </c>
      <c r="AA16" s="225">
        <v>78</v>
      </c>
      <c r="AB16" s="225" t="s">
        <v>466</v>
      </c>
      <c r="AC16" s="226" t="s">
        <v>692</v>
      </c>
      <c r="AD16" s="225" t="s">
        <v>1008</v>
      </c>
    </row>
    <row r="17" spans="1:30" ht="11.25">
      <c r="A17" s="225">
        <v>5</v>
      </c>
      <c r="B17" s="225" t="s">
        <v>459</v>
      </c>
      <c r="C17" s="225">
        <v>196</v>
      </c>
      <c r="D17" s="225" t="s">
        <v>460</v>
      </c>
      <c r="E17" s="226" t="s">
        <v>648</v>
      </c>
      <c r="F17" s="225" t="s">
        <v>649</v>
      </c>
      <c r="G17" s="225"/>
      <c r="H17" s="225">
        <v>5</v>
      </c>
      <c r="I17" s="225" t="s">
        <v>623</v>
      </c>
      <c r="J17" s="225">
        <v>162</v>
      </c>
      <c r="K17" s="225" t="s">
        <v>543</v>
      </c>
      <c r="L17" s="225">
        <v>127</v>
      </c>
      <c r="N17" s="227">
        <v>5</v>
      </c>
      <c r="O17" s="227" t="s">
        <v>464</v>
      </c>
      <c r="P17" s="228" t="s">
        <v>974</v>
      </c>
      <c r="Q17" s="227" t="s">
        <v>975</v>
      </c>
      <c r="R17" s="225"/>
      <c r="S17" s="225">
        <v>5</v>
      </c>
      <c r="T17" s="225" t="s">
        <v>455</v>
      </c>
      <c r="U17" s="263">
        <v>41</v>
      </c>
      <c r="V17" s="225" t="s">
        <v>456</v>
      </c>
      <c r="W17" s="225">
        <v>64</v>
      </c>
      <c r="X17" s="225"/>
      <c r="Y17" s="225">
        <v>5</v>
      </c>
      <c r="Z17" s="225" t="s">
        <v>474</v>
      </c>
      <c r="AA17" s="225">
        <v>25</v>
      </c>
      <c r="AB17" s="225" t="s">
        <v>469</v>
      </c>
      <c r="AC17" s="226" t="s">
        <v>700</v>
      </c>
      <c r="AD17" s="225" t="s">
        <v>1009</v>
      </c>
    </row>
    <row r="18" spans="1:30" ht="11.25">
      <c r="A18" s="225">
        <v>6</v>
      </c>
      <c r="B18" s="225" t="s">
        <v>463</v>
      </c>
      <c r="C18" s="225">
        <v>31</v>
      </c>
      <c r="D18" s="225" t="s">
        <v>464</v>
      </c>
      <c r="E18" s="226" t="s">
        <v>650</v>
      </c>
      <c r="F18" s="225" t="s">
        <v>651</v>
      </c>
      <c r="G18" s="225"/>
      <c r="H18" s="225">
        <v>6</v>
      </c>
      <c r="I18" s="225" t="s">
        <v>627</v>
      </c>
      <c r="J18" s="225">
        <v>92</v>
      </c>
      <c r="K18" s="225" t="s">
        <v>499</v>
      </c>
      <c r="L18" s="225">
        <v>95</v>
      </c>
      <c r="N18" s="227">
        <v>6</v>
      </c>
      <c r="O18" s="227" t="s">
        <v>466</v>
      </c>
      <c r="P18" s="228" t="s">
        <v>976</v>
      </c>
      <c r="Q18" s="227" t="s">
        <v>977</v>
      </c>
      <c r="R18" s="225"/>
      <c r="S18" s="225">
        <v>6</v>
      </c>
      <c r="T18" s="225" t="s">
        <v>538</v>
      </c>
      <c r="U18" s="263">
        <v>125</v>
      </c>
      <c r="V18" s="225" t="s">
        <v>526</v>
      </c>
      <c r="W18" s="225">
        <v>55</v>
      </c>
      <c r="X18" s="225"/>
      <c r="Y18" s="225">
        <v>6</v>
      </c>
      <c r="Z18" s="225" t="s">
        <v>509</v>
      </c>
      <c r="AA18" s="225">
        <v>54</v>
      </c>
      <c r="AB18" s="225" t="s">
        <v>454</v>
      </c>
      <c r="AC18" s="226" t="s">
        <v>708</v>
      </c>
      <c r="AD18" s="225" t="s">
        <v>1010</v>
      </c>
    </row>
    <row r="19" spans="1:30" ht="11.25">
      <c r="A19" s="225">
        <v>7</v>
      </c>
      <c r="B19" s="225" t="s">
        <v>462</v>
      </c>
      <c r="C19" s="225">
        <v>195</v>
      </c>
      <c r="D19" s="225" t="s">
        <v>460</v>
      </c>
      <c r="E19" s="226" t="s">
        <v>652</v>
      </c>
      <c r="F19" s="225" t="s">
        <v>653</v>
      </c>
      <c r="G19" s="225"/>
      <c r="H19" s="225">
        <v>7</v>
      </c>
      <c r="I19" s="225" t="s">
        <v>586</v>
      </c>
      <c r="J19" s="225">
        <v>33</v>
      </c>
      <c r="K19" s="225" t="s">
        <v>464</v>
      </c>
      <c r="L19" s="225">
        <v>93</v>
      </c>
      <c r="N19" s="227">
        <v>7</v>
      </c>
      <c r="O19" s="227" t="s">
        <v>456</v>
      </c>
      <c r="P19" s="228" t="s">
        <v>978</v>
      </c>
      <c r="Q19" s="227" t="s">
        <v>979</v>
      </c>
      <c r="R19" s="225"/>
      <c r="S19" s="225">
        <v>7</v>
      </c>
      <c r="T19" s="225" t="s">
        <v>544</v>
      </c>
      <c r="U19" s="263">
        <v>205</v>
      </c>
      <c r="V19" s="225" t="s">
        <v>473</v>
      </c>
      <c r="W19" s="225">
        <v>54</v>
      </c>
      <c r="X19" s="225"/>
      <c r="Y19" s="225">
        <v>7</v>
      </c>
      <c r="Z19" s="225" t="s">
        <v>496</v>
      </c>
      <c r="AA19" s="225">
        <v>113</v>
      </c>
      <c r="AB19" s="225" t="s">
        <v>458</v>
      </c>
      <c r="AC19" s="226" t="s">
        <v>716</v>
      </c>
      <c r="AD19" s="225" t="s">
        <v>1011</v>
      </c>
    </row>
    <row r="20" spans="1:30" ht="11.25">
      <c r="A20" s="225">
        <v>8</v>
      </c>
      <c r="B20" s="225" t="s">
        <v>465</v>
      </c>
      <c r="C20" s="225">
        <v>73</v>
      </c>
      <c r="D20" s="225" t="s">
        <v>466</v>
      </c>
      <c r="E20" s="226" t="s">
        <v>654</v>
      </c>
      <c r="F20" s="225" t="s">
        <v>655</v>
      </c>
      <c r="G20" s="225"/>
      <c r="H20" s="225">
        <v>8</v>
      </c>
      <c r="I20" s="225" t="s">
        <v>577</v>
      </c>
      <c r="J20" s="225">
        <v>151</v>
      </c>
      <c r="K20" s="225" t="s">
        <v>495</v>
      </c>
      <c r="L20" s="225">
        <v>87</v>
      </c>
      <c r="N20" s="227">
        <v>8</v>
      </c>
      <c r="O20" s="227" t="s">
        <v>473</v>
      </c>
      <c r="P20" s="228" t="s">
        <v>980</v>
      </c>
      <c r="Q20" s="227" t="s">
        <v>981</v>
      </c>
      <c r="R20" s="225"/>
      <c r="S20" s="225">
        <v>8</v>
      </c>
      <c r="T20" s="225" t="s">
        <v>465</v>
      </c>
      <c r="U20" s="263">
        <v>73</v>
      </c>
      <c r="V20" s="225" t="s">
        <v>466</v>
      </c>
      <c r="W20" s="225">
        <v>51</v>
      </c>
      <c r="X20" s="225"/>
      <c r="Y20" s="225">
        <v>8</v>
      </c>
      <c r="Z20" s="225" t="s">
        <v>545</v>
      </c>
      <c r="AA20" s="225">
        <v>95</v>
      </c>
      <c r="AB20" s="225" t="s">
        <v>499</v>
      </c>
      <c r="AC20" s="226" t="s">
        <v>744</v>
      </c>
      <c r="AD20" s="225" t="s">
        <v>1012</v>
      </c>
    </row>
    <row r="21" spans="1:30" ht="11.25">
      <c r="A21" s="225">
        <v>9</v>
      </c>
      <c r="B21" s="225" t="s">
        <v>470</v>
      </c>
      <c r="C21" s="225">
        <v>18</v>
      </c>
      <c r="D21" s="225" t="s">
        <v>471</v>
      </c>
      <c r="E21" s="226" t="s">
        <v>656</v>
      </c>
      <c r="F21" s="225" t="s">
        <v>657</v>
      </c>
      <c r="G21" s="225"/>
      <c r="H21" s="225">
        <v>9</v>
      </c>
      <c r="I21" s="225" t="s">
        <v>583</v>
      </c>
      <c r="J21" s="225">
        <v>155</v>
      </c>
      <c r="K21" s="225" t="s">
        <v>495</v>
      </c>
      <c r="L21" s="225">
        <v>73</v>
      </c>
      <c r="N21" s="227">
        <v>9</v>
      </c>
      <c r="O21" s="227" t="s">
        <v>506</v>
      </c>
      <c r="P21" s="228" t="s">
        <v>982</v>
      </c>
      <c r="Q21" s="227" t="s">
        <v>983</v>
      </c>
      <c r="R21" s="225"/>
      <c r="S21" s="225">
        <v>9</v>
      </c>
      <c r="T21" s="225" t="s">
        <v>504</v>
      </c>
      <c r="U21" s="263">
        <v>78</v>
      </c>
      <c r="V21" s="225" t="s">
        <v>466</v>
      </c>
      <c r="W21" s="225">
        <v>50</v>
      </c>
      <c r="X21" s="225"/>
      <c r="Y21" s="225">
        <v>9</v>
      </c>
      <c r="Z21" s="225" t="s">
        <v>552</v>
      </c>
      <c r="AA21" s="225">
        <v>184</v>
      </c>
      <c r="AB21" s="225" t="s">
        <v>523</v>
      </c>
      <c r="AC21" s="226" t="s">
        <v>800</v>
      </c>
      <c r="AD21" s="225" t="s">
        <v>1013</v>
      </c>
    </row>
    <row r="22" spans="1:30" ht="11.25">
      <c r="A22" s="225">
        <v>10</v>
      </c>
      <c r="B22" s="225" t="s">
        <v>476</v>
      </c>
      <c r="C22" s="225">
        <v>118</v>
      </c>
      <c r="D22" s="225" t="s">
        <v>458</v>
      </c>
      <c r="E22" s="226" t="s">
        <v>658</v>
      </c>
      <c r="F22" s="225" t="s">
        <v>659</v>
      </c>
      <c r="G22" s="225"/>
      <c r="H22" s="225">
        <v>10</v>
      </c>
      <c r="I22" s="225" t="s">
        <v>573</v>
      </c>
      <c r="J22" s="225">
        <v>82</v>
      </c>
      <c r="K22" s="225" t="s">
        <v>489</v>
      </c>
      <c r="L22" s="225">
        <v>72</v>
      </c>
      <c r="N22" s="227">
        <v>10</v>
      </c>
      <c r="O22" s="227" t="s">
        <v>486</v>
      </c>
      <c r="P22" s="228" t="s">
        <v>984</v>
      </c>
      <c r="Q22" s="227" t="s">
        <v>985</v>
      </c>
      <c r="R22" s="225"/>
      <c r="S22" s="225">
        <v>10</v>
      </c>
      <c r="T22" s="225" t="s">
        <v>532</v>
      </c>
      <c r="U22" s="263">
        <v>192</v>
      </c>
      <c r="V22" s="225" t="s">
        <v>460</v>
      </c>
      <c r="W22" s="225">
        <v>50</v>
      </c>
      <c r="X22" s="225"/>
      <c r="Y22" s="225">
        <v>10</v>
      </c>
      <c r="Z22" s="225" t="s">
        <v>546</v>
      </c>
      <c r="AA22" s="225">
        <v>168</v>
      </c>
      <c r="AB22" s="225" t="s">
        <v>543</v>
      </c>
      <c r="AC22" s="226" t="s">
        <v>806</v>
      </c>
      <c r="AD22" s="225" t="s">
        <v>1014</v>
      </c>
    </row>
    <row r="23" spans="1:30" ht="11.25">
      <c r="A23" s="225">
        <v>11</v>
      </c>
      <c r="B23" s="225" t="s">
        <v>475</v>
      </c>
      <c r="C23" s="225">
        <v>11</v>
      </c>
      <c r="D23" s="225" t="s">
        <v>471</v>
      </c>
      <c r="E23" s="226" t="s">
        <v>660</v>
      </c>
      <c r="F23" s="225" t="s">
        <v>661</v>
      </c>
      <c r="G23" s="225"/>
      <c r="H23" s="225">
        <v>11</v>
      </c>
      <c r="I23" s="225" t="s">
        <v>602</v>
      </c>
      <c r="J23" s="225">
        <v>22</v>
      </c>
      <c r="K23" s="225" t="s">
        <v>469</v>
      </c>
      <c r="L23" s="225">
        <v>72</v>
      </c>
      <c r="N23" s="227">
        <v>11</v>
      </c>
      <c r="O23" s="227" t="s">
        <v>469</v>
      </c>
      <c r="P23" s="228" t="s">
        <v>986</v>
      </c>
      <c r="Q23" s="227" t="s">
        <v>987</v>
      </c>
      <c r="R23" s="225"/>
      <c r="S23" s="225">
        <v>11</v>
      </c>
      <c r="T23" s="225" t="s">
        <v>485</v>
      </c>
      <c r="U23" s="263">
        <v>61</v>
      </c>
      <c r="V23" s="225" t="s">
        <v>486</v>
      </c>
      <c r="W23" s="225">
        <v>43</v>
      </c>
      <c r="X23" s="225"/>
      <c r="Y23" s="225">
        <v>11</v>
      </c>
      <c r="Z23" s="225" t="s">
        <v>572</v>
      </c>
      <c r="AA23" s="225">
        <v>74</v>
      </c>
      <c r="AB23" s="225" t="s">
        <v>466</v>
      </c>
      <c r="AC23" s="226" t="s">
        <v>830</v>
      </c>
      <c r="AD23" s="225" t="s">
        <v>1015</v>
      </c>
    </row>
    <row r="24" spans="1:30" ht="11.25">
      <c r="A24" s="225">
        <v>12</v>
      </c>
      <c r="B24" s="225" t="s">
        <v>484</v>
      </c>
      <c r="C24" s="225">
        <v>219</v>
      </c>
      <c r="D24" s="225" t="s">
        <v>482</v>
      </c>
      <c r="E24" s="226" t="s">
        <v>662</v>
      </c>
      <c r="F24" s="225" t="s">
        <v>663</v>
      </c>
      <c r="G24" s="225"/>
      <c r="H24" s="225">
        <v>12</v>
      </c>
      <c r="I24" s="225" t="s">
        <v>628</v>
      </c>
      <c r="J24" s="225">
        <v>176</v>
      </c>
      <c r="K24" s="225" t="s">
        <v>491</v>
      </c>
      <c r="L24" s="225">
        <v>71</v>
      </c>
      <c r="N24" s="227">
        <v>12</v>
      </c>
      <c r="O24" s="227" t="s">
        <v>495</v>
      </c>
      <c r="P24" s="228" t="s">
        <v>988</v>
      </c>
      <c r="Q24" s="227" t="s">
        <v>989</v>
      </c>
      <c r="R24" s="225"/>
      <c r="S24" s="225">
        <v>12</v>
      </c>
      <c r="T24" s="225" t="s">
        <v>500</v>
      </c>
      <c r="U24" s="263">
        <v>141</v>
      </c>
      <c r="V24" s="225" t="s">
        <v>501</v>
      </c>
      <c r="W24" s="225">
        <v>42</v>
      </c>
      <c r="X24" s="225"/>
      <c r="Y24" s="225">
        <v>12</v>
      </c>
      <c r="Z24" s="225" t="s">
        <v>570</v>
      </c>
      <c r="AA24" s="225">
        <v>169</v>
      </c>
      <c r="AB24" s="225" t="s">
        <v>543</v>
      </c>
      <c r="AC24" s="226" t="s">
        <v>836</v>
      </c>
      <c r="AD24" s="225" t="s">
        <v>1016</v>
      </c>
    </row>
    <row r="25" spans="1:30" ht="11.25">
      <c r="A25" s="225">
        <v>13</v>
      </c>
      <c r="B25" s="225" t="s">
        <v>479</v>
      </c>
      <c r="C25" s="225">
        <v>71</v>
      </c>
      <c r="D25" s="225" t="s">
        <v>466</v>
      </c>
      <c r="E25" s="226" t="s">
        <v>664</v>
      </c>
      <c r="F25" s="225" t="s">
        <v>665</v>
      </c>
      <c r="G25" s="225"/>
      <c r="H25" s="225">
        <v>13</v>
      </c>
      <c r="I25" s="225" t="s">
        <v>599</v>
      </c>
      <c r="J25" s="225">
        <v>24</v>
      </c>
      <c r="K25" s="225" t="s">
        <v>469</v>
      </c>
      <c r="L25" s="225">
        <v>67</v>
      </c>
      <c r="N25" s="227">
        <v>13</v>
      </c>
      <c r="O25" s="227" t="s">
        <v>491</v>
      </c>
      <c r="P25" s="228" t="s">
        <v>990</v>
      </c>
      <c r="Q25" s="227" t="s">
        <v>791</v>
      </c>
      <c r="R25" s="225"/>
      <c r="S25" s="225">
        <v>13</v>
      </c>
      <c r="T25" s="225" t="s">
        <v>470</v>
      </c>
      <c r="U25" s="263">
        <v>18</v>
      </c>
      <c r="V25" s="225" t="s">
        <v>471</v>
      </c>
      <c r="W25" s="225">
        <v>33</v>
      </c>
      <c r="X25" s="225"/>
      <c r="Y25" s="225">
        <v>13</v>
      </c>
      <c r="Z25" s="225" t="s">
        <v>574</v>
      </c>
      <c r="AA25" s="225">
        <v>165</v>
      </c>
      <c r="AB25" s="225" t="s">
        <v>543</v>
      </c>
      <c r="AC25" s="226" t="s">
        <v>859</v>
      </c>
      <c r="AD25" s="225" t="s">
        <v>1017</v>
      </c>
    </row>
    <row r="26" spans="1:30" ht="11.25">
      <c r="A26" s="225">
        <v>14</v>
      </c>
      <c r="B26" s="225" t="s">
        <v>468</v>
      </c>
      <c r="C26" s="225">
        <v>27</v>
      </c>
      <c r="D26" s="225" t="s">
        <v>469</v>
      </c>
      <c r="E26" s="226" t="s">
        <v>666</v>
      </c>
      <c r="F26" s="225" t="s">
        <v>667</v>
      </c>
      <c r="G26" s="225"/>
      <c r="H26" s="225">
        <v>14</v>
      </c>
      <c r="I26" s="225" t="s">
        <v>574</v>
      </c>
      <c r="J26" s="225">
        <v>165</v>
      </c>
      <c r="K26" s="225" t="s">
        <v>543</v>
      </c>
      <c r="L26" s="225">
        <v>63</v>
      </c>
      <c r="N26" s="227">
        <v>14</v>
      </c>
      <c r="O26" s="227" t="s">
        <v>489</v>
      </c>
      <c r="P26" s="228" t="s">
        <v>991</v>
      </c>
      <c r="Q26" s="227" t="s">
        <v>992</v>
      </c>
      <c r="R26" s="225"/>
      <c r="S26" s="225">
        <v>14</v>
      </c>
      <c r="T26" s="225" t="s">
        <v>459</v>
      </c>
      <c r="U26" s="263">
        <v>196</v>
      </c>
      <c r="V26" s="225" t="s">
        <v>460</v>
      </c>
      <c r="W26" s="225">
        <v>32</v>
      </c>
      <c r="X26" s="225"/>
      <c r="Y26" s="225">
        <v>14</v>
      </c>
      <c r="Z26" s="225" t="s">
        <v>602</v>
      </c>
      <c r="AA26" s="225">
        <v>22</v>
      </c>
      <c r="AB26" s="225" t="s">
        <v>469</v>
      </c>
      <c r="AC26" s="226" t="s">
        <v>879</v>
      </c>
      <c r="AD26" s="225" t="s">
        <v>1018</v>
      </c>
    </row>
    <row r="27" spans="1:30" ht="11.25">
      <c r="A27" s="225">
        <v>15</v>
      </c>
      <c r="B27" s="225" t="s">
        <v>480</v>
      </c>
      <c r="C27" s="225">
        <v>15</v>
      </c>
      <c r="D27" s="225" t="s">
        <v>471</v>
      </c>
      <c r="E27" s="226" t="s">
        <v>668</v>
      </c>
      <c r="F27" s="225" t="s">
        <v>669</v>
      </c>
      <c r="G27" s="225"/>
      <c r="H27" s="225">
        <v>15</v>
      </c>
      <c r="I27" s="225" t="s">
        <v>455</v>
      </c>
      <c r="J27" s="225">
        <v>41</v>
      </c>
      <c r="K27" s="225" t="s">
        <v>456</v>
      </c>
      <c r="L27" s="225">
        <v>60</v>
      </c>
      <c r="N27" s="227">
        <v>15</v>
      </c>
      <c r="O27" s="227" t="s">
        <v>499</v>
      </c>
      <c r="P27" s="228" t="s">
        <v>993</v>
      </c>
      <c r="Q27" s="227" t="s">
        <v>994</v>
      </c>
      <c r="R27" s="225"/>
      <c r="S27" s="225">
        <v>15</v>
      </c>
      <c r="T27" s="225" t="s">
        <v>474</v>
      </c>
      <c r="U27" s="263">
        <v>25</v>
      </c>
      <c r="V27" s="225" t="s">
        <v>469</v>
      </c>
      <c r="W27" s="225">
        <v>30</v>
      </c>
      <c r="X27" s="225"/>
      <c r="Y27" s="225">
        <v>15</v>
      </c>
      <c r="Z27" s="225" t="s">
        <v>596</v>
      </c>
      <c r="AA27" s="225">
        <v>102</v>
      </c>
      <c r="AB27" s="225" t="s">
        <v>506</v>
      </c>
      <c r="AC27" s="226" t="s">
        <v>885</v>
      </c>
      <c r="AD27" s="225" t="s">
        <v>1019</v>
      </c>
    </row>
    <row r="28" spans="1:30" ht="11.25">
      <c r="A28" s="225">
        <v>16</v>
      </c>
      <c r="B28" s="225" t="s">
        <v>472</v>
      </c>
      <c r="C28" s="225">
        <v>207</v>
      </c>
      <c r="D28" s="225" t="s">
        <v>473</v>
      </c>
      <c r="E28" s="226" t="s">
        <v>670</v>
      </c>
      <c r="F28" s="225" t="s">
        <v>671</v>
      </c>
      <c r="G28" s="225"/>
      <c r="H28" s="225">
        <v>16</v>
      </c>
      <c r="I28" s="225" t="s">
        <v>462</v>
      </c>
      <c r="J28" s="225">
        <v>195</v>
      </c>
      <c r="K28" s="225" t="s">
        <v>460</v>
      </c>
      <c r="L28" s="225">
        <v>57</v>
      </c>
      <c r="N28" s="227">
        <v>16</v>
      </c>
      <c r="O28" s="227" t="s">
        <v>482</v>
      </c>
      <c r="P28" s="228" t="s">
        <v>995</v>
      </c>
      <c r="Q28" s="227" t="s">
        <v>872</v>
      </c>
      <c r="R28" s="225"/>
      <c r="S28" s="225">
        <v>16</v>
      </c>
      <c r="T28" s="225" t="s">
        <v>493</v>
      </c>
      <c r="U28" s="263">
        <v>14</v>
      </c>
      <c r="V28" s="225" t="s">
        <v>471</v>
      </c>
      <c r="W28" s="225">
        <v>30</v>
      </c>
      <c r="X28" s="225"/>
      <c r="Y28" s="225">
        <v>16</v>
      </c>
      <c r="Z28" s="225" t="s">
        <v>601</v>
      </c>
      <c r="AA28" s="225">
        <v>163</v>
      </c>
      <c r="AB28" s="225" t="s">
        <v>543</v>
      </c>
      <c r="AC28" s="226" t="s">
        <v>895</v>
      </c>
      <c r="AD28" s="225" t="s">
        <v>1020</v>
      </c>
    </row>
    <row r="29" spans="1:30" ht="11.25">
      <c r="A29" s="225">
        <v>17</v>
      </c>
      <c r="B29" s="225" t="s">
        <v>483</v>
      </c>
      <c r="C29" s="225">
        <v>44</v>
      </c>
      <c r="D29" s="225" t="s">
        <v>456</v>
      </c>
      <c r="E29" s="226" t="s">
        <v>672</v>
      </c>
      <c r="F29" s="225" t="s">
        <v>673</v>
      </c>
      <c r="G29" s="225"/>
      <c r="H29" s="225">
        <v>17</v>
      </c>
      <c r="I29" s="225" t="s">
        <v>459</v>
      </c>
      <c r="J29" s="225">
        <v>196</v>
      </c>
      <c r="K29" s="225" t="s">
        <v>460</v>
      </c>
      <c r="L29" s="225">
        <v>56</v>
      </c>
      <c r="N29" s="227">
        <v>17</v>
      </c>
      <c r="O29" s="227" t="s">
        <v>526</v>
      </c>
      <c r="P29" s="228" t="s">
        <v>996</v>
      </c>
      <c r="Q29" s="227" t="s">
        <v>997</v>
      </c>
      <c r="R29" s="225"/>
      <c r="S29" s="225">
        <v>17</v>
      </c>
      <c r="T29" s="225" t="s">
        <v>461</v>
      </c>
      <c r="U29" s="263">
        <v>111</v>
      </c>
      <c r="V29" s="225" t="s">
        <v>458</v>
      </c>
      <c r="W29" s="225">
        <v>28</v>
      </c>
      <c r="X29" s="225"/>
      <c r="Y29" s="225">
        <v>17</v>
      </c>
      <c r="Z29" s="225" t="s">
        <v>605</v>
      </c>
      <c r="AA29" s="225">
        <v>85</v>
      </c>
      <c r="AB29" s="225" t="s">
        <v>489</v>
      </c>
      <c r="AC29" s="226" t="s">
        <v>901</v>
      </c>
      <c r="AD29" s="225" t="s">
        <v>1021</v>
      </c>
    </row>
    <row r="30" spans="1:30" ht="11.25">
      <c r="A30" s="225">
        <v>18</v>
      </c>
      <c r="B30" s="225" t="s">
        <v>477</v>
      </c>
      <c r="C30" s="225">
        <v>51</v>
      </c>
      <c r="D30" s="225" t="s">
        <v>454</v>
      </c>
      <c r="E30" s="226" t="s">
        <v>674</v>
      </c>
      <c r="F30" s="225" t="s">
        <v>675</v>
      </c>
      <c r="G30" s="225"/>
      <c r="H30" s="225">
        <v>18</v>
      </c>
      <c r="I30" s="225" t="s">
        <v>484</v>
      </c>
      <c r="J30" s="225">
        <v>219</v>
      </c>
      <c r="K30" s="225" t="s">
        <v>482</v>
      </c>
      <c r="L30" s="225">
        <v>48</v>
      </c>
      <c r="N30" s="227">
        <v>18</v>
      </c>
      <c r="O30" s="227" t="s">
        <v>501</v>
      </c>
      <c r="P30" s="228" t="s">
        <v>998</v>
      </c>
      <c r="Q30" s="227" t="s">
        <v>999</v>
      </c>
      <c r="R30" s="225"/>
      <c r="S30" s="225">
        <v>18</v>
      </c>
      <c r="T30" s="225" t="s">
        <v>462</v>
      </c>
      <c r="U30" s="263">
        <v>195</v>
      </c>
      <c r="V30" s="225" t="s">
        <v>460</v>
      </c>
      <c r="W30" s="225">
        <v>28</v>
      </c>
      <c r="X30" s="225"/>
      <c r="Y30" s="225">
        <v>18</v>
      </c>
      <c r="Z30" s="225" t="s">
        <v>606</v>
      </c>
      <c r="AA30" s="225">
        <v>167</v>
      </c>
      <c r="AB30" s="225" t="s">
        <v>543</v>
      </c>
      <c r="AC30" s="226" t="s">
        <v>903</v>
      </c>
      <c r="AD30" s="225" t="s">
        <v>1022</v>
      </c>
    </row>
    <row r="31" spans="1:30" ht="11.25">
      <c r="A31" s="225">
        <v>19</v>
      </c>
      <c r="B31" s="225" t="s">
        <v>492</v>
      </c>
      <c r="C31" s="225">
        <v>12</v>
      </c>
      <c r="D31" s="225" t="s">
        <v>471</v>
      </c>
      <c r="E31" s="226" t="s">
        <v>676</v>
      </c>
      <c r="F31" s="225" t="s">
        <v>677</v>
      </c>
      <c r="G31" s="225"/>
      <c r="H31" s="225">
        <v>19</v>
      </c>
      <c r="I31" s="225" t="s">
        <v>566</v>
      </c>
      <c r="J31" s="225">
        <v>55</v>
      </c>
      <c r="K31" s="225" t="s">
        <v>454</v>
      </c>
      <c r="L31" s="225">
        <v>48</v>
      </c>
      <c r="N31" s="227">
        <v>19</v>
      </c>
      <c r="O31" s="227" t="s">
        <v>530</v>
      </c>
      <c r="P31" s="228" t="s">
        <v>1000</v>
      </c>
      <c r="Q31" s="227" t="s">
        <v>1001</v>
      </c>
      <c r="R31" s="225"/>
      <c r="S31" s="225">
        <v>19</v>
      </c>
      <c r="T31" s="225" t="s">
        <v>574</v>
      </c>
      <c r="U31" s="263">
        <v>165</v>
      </c>
      <c r="V31" s="225" t="s">
        <v>543</v>
      </c>
      <c r="W31" s="225">
        <v>26</v>
      </c>
      <c r="X31" s="225"/>
      <c r="Y31" s="225">
        <v>19</v>
      </c>
      <c r="Z31" s="225" t="s">
        <v>610</v>
      </c>
      <c r="AA31" s="225">
        <v>189</v>
      </c>
      <c r="AB31" s="225" t="s">
        <v>523</v>
      </c>
      <c r="AC31" s="226" t="s">
        <v>911</v>
      </c>
      <c r="AD31" s="225" t="s">
        <v>884</v>
      </c>
    </row>
    <row r="32" spans="1:30" ht="11.25">
      <c r="A32" s="225">
        <v>20</v>
      </c>
      <c r="B32" s="225" t="s">
        <v>493</v>
      </c>
      <c r="C32" s="225">
        <v>14</v>
      </c>
      <c r="D32" s="225" t="s">
        <v>471</v>
      </c>
      <c r="E32" s="226" t="s">
        <v>678</v>
      </c>
      <c r="F32" s="225" t="s">
        <v>679</v>
      </c>
      <c r="G32" s="225"/>
      <c r="H32" s="225">
        <v>20</v>
      </c>
      <c r="I32" s="225" t="s">
        <v>470</v>
      </c>
      <c r="J32" s="225">
        <v>18</v>
      </c>
      <c r="K32" s="225" t="s">
        <v>471</v>
      </c>
      <c r="L32" s="225">
        <v>48</v>
      </c>
      <c r="N32" s="227">
        <v>20</v>
      </c>
      <c r="O32" s="227" t="s">
        <v>523</v>
      </c>
      <c r="P32" s="228" t="s">
        <v>1002</v>
      </c>
      <c r="Q32" s="227" t="s">
        <v>1003</v>
      </c>
      <c r="R32" s="225"/>
      <c r="S32" s="225">
        <v>20</v>
      </c>
      <c r="T32" s="225" t="s">
        <v>472</v>
      </c>
      <c r="U32" s="263">
        <v>207</v>
      </c>
      <c r="V32" s="225" t="s">
        <v>473</v>
      </c>
      <c r="W32" s="225">
        <v>26</v>
      </c>
      <c r="X32" s="225"/>
      <c r="Y32" s="225">
        <v>20</v>
      </c>
      <c r="Z32" s="225" t="s">
        <v>620</v>
      </c>
      <c r="AA32" s="225">
        <v>197</v>
      </c>
      <c r="AB32" s="225" t="s">
        <v>460</v>
      </c>
      <c r="AC32" s="226" t="s">
        <v>913</v>
      </c>
      <c r="AD32" s="225" t="s">
        <v>1023</v>
      </c>
    </row>
    <row r="33" spans="1:30" ht="11.25">
      <c r="A33" s="225">
        <v>21</v>
      </c>
      <c r="B33" s="225" t="s">
        <v>488</v>
      </c>
      <c r="C33" s="225">
        <v>88</v>
      </c>
      <c r="D33" s="225" t="s">
        <v>489</v>
      </c>
      <c r="E33" s="226" t="s">
        <v>680</v>
      </c>
      <c r="F33" s="225" t="s">
        <v>681</v>
      </c>
      <c r="G33" s="225"/>
      <c r="H33" s="225">
        <v>21</v>
      </c>
      <c r="I33" s="225" t="s">
        <v>453</v>
      </c>
      <c r="J33" s="225">
        <v>58</v>
      </c>
      <c r="K33" s="225" t="s">
        <v>454</v>
      </c>
      <c r="L33" s="225">
        <v>47</v>
      </c>
      <c r="N33" s="227">
        <v>21</v>
      </c>
      <c r="O33" s="227" t="s">
        <v>543</v>
      </c>
      <c r="P33" s="228" t="s">
        <v>1004</v>
      </c>
      <c r="Q33" s="227" t="s">
        <v>1005</v>
      </c>
      <c r="R33" s="225"/>
      <c r="S33" s="225">
        <v>21</v>
      </c>
      <c r="T33" s="225" t="s">
        <v>531</v>
      </c>
      <c r="U33" s="263">
        <v>76</v>
      </c>
      <c r="V33" s="225" t="s">
        <v>466</v>
      </c>
      <c r="W33" s="225">
        <v>26</v>
      </c>
      <c r="X33" s="225"/>
      <c r="Y33" s="225">
        <v>21</v>
      </c>
      <c r="Z33" s="225" t="s">
        <v>616</v>
      </c>
      <c r="AA33" s="225">
        <v>94</v>
      </c>
      <c r="AB33" s="225" t="s">
        <v>499</v>
      </c>
      <c r="AC33" s="226" t="s">
        <v>925</v>
      </c>
      <c r="AD33" s="225" t="s">
        <v>1024</v>
      </c>
    </row>
    <row r="34" spans="1:30" ht="11.25">
      <c r="A34" s="225">
        <v>22</v>
      </c>
      <c r="B34" s="225" t="s">
        <v>494</v>
      </c>
      <c r="C34" s="225">
        <v>153</v>
      </c>
      <c r="D34" s="225" t="s">
        <v>495</v>
      </c>
      <c r="E34" s="226" t="s">
        <v>682</v>
      </c>
      <c r="F34" s="225" t="s">
        <v>683</v>
      </c>
      <c r="G34" s="225"/>
      <c r="H34" s="225">
        <v>22</v>
      </c>
      <c r="I34" s="225" t="s">
        <v>457</v>
      </c>
      <c r="J34" s="225">
        <v>112</v>
      </c>
      <c r="K34" s="225" t="s">
        <v>458</v>
      </c>
      <c r="L34" s="225">
        <v>45</v>
      </c>
      <c r="R34" s="225"/>
      <c r="S34" s="225">
        <v>22</v>
      </c>
      <c r="T34" s="225" t="s">
        <v>463</v>
      </c>
      <c r="U34" s="263">
        <v>31</v>
      </c>
      <c r="V34" s="225" t="s">
        <v>464</v>
      </c>
      <c r="W34" s="225">
        <v>24</v>
      </c>
      <c r="X34" s="225"/>
      <c r="Y34" s="225">
        <v>22</v>
      </c>
      <c r="Z34" s="225" t="s">
        <v>617</v>
      </c>
      <c r="AA34" s="225">
        <v>128</v>
      </c>
      <c r="AB34" s="225" t="s">
        <v>526</v>
      </c>
      <c r="AC34" s="226" t="s">
        <v>929</v>
      </c>
      <c r="AD34" s="225" t="s">
        <v>1025</v>
      </c>
    </row>
    <row r="35" spans="1:30" ht="11.25">
      <c r="A35" s="225">
        <v>23</v>
      </c>
      <c r="B35" s="225" t="s">
        <v>481</v>
      </c>
      <c r="C35" s="225">
        <v>218</v>
      </c>
      <c r="D35" s="225" t="s">
        <v>482</v>
      </c>
      <c r="E35" s="226" t="s">
        <v>684</v>
      </c>
      <c r="F35" s="225" t="s">
        <v>685</v>
      </c>
      <c r="G35" s="225"/>
      <c r="H35" s="225">
        <v>23</v>
      </c>
      <c r="I35" s="225" t="s">
        <v>468</v>
      </c>
      <c r="J35" s="225">
        <v>27</v>
      </c>
      <c r="K35" s="225" t="s">
        <v>469</v>
      </c>
      <c r="L35" s="225">
        <v>45</v>
      </c>
      <c r="R35" s="225"/>
      <c r="S35" s="225">
        <v>23</v>
      </c>
      <c r="T35" s="225" t="s">
        <v>582</v>
      </c>
      <c r="U35" s="263">
        <v>121</v>
      </c>
      <c r="V35" s="225" t="s">
        <v>526</v>
      </c>
      <c r="W35" s="225">
        <v>24</v>
      </c>
      <c r="X35" s="225"/>
      <c r="Y35" s="225">
        <v>23</v>
      </c>
      <c r="Z35" s="225" t="s">
        <v>632</v>
      </c>
      <c r="AA35" s="225">
        <v>96</v>
      </c>
      <c r="AB35" s="225" t="s">
        <v>499</v>
      </c>
      <c r="AC35" s="226" t="s">
        <v>957</v>
      </c>
      <c r="AD35" s="225" t="s">
        <v>1026</v>
      </c>
    </row>
    <row r="36" spans="1:30" ht="11.25">
      <c r="A36" s="225">
        <v>24</v>
      </c>
      <c r="B36" s="225" t="s">
        <v>502</v>
      </c>
      <c r="C36" s="225">
        <v>52</v>
      </c>
      <c r="D36" s="225" t="s">
        <v>454</v>
      </c>
      <c r="E36" s="226" t="s">
        <v>686</v>
      </c>
      <c r="F36" s="225" t="s">
        <v>687</v>
      </c>
      <c r="G36" s="225"/>
      <c r="H36" s="225">
        <v>24</v>
      </c>
      <c r="I36" s="225" t="s">
        <v>634</v>
      </c>
      <c r="J36" s="225">
        <v>156</v>
      </c>
      <c r="K36" s="225" t="s">
        <v>495</v>
      </c>
      <c r="L36" s="225">
        <v>44</v>
      </c>
      <c r="R36" s="225"/>
      <c r="S36" s="225">
        <v>24</v>
      </c>
      <c r="T36" s="225" t="s">
        <v>562</v>
      </c>
      <c r="U36" s="263">
        <v>77</v>
      </c>
      <c r="V36" s="225" t="s">
        <v>466</v>
      </c>
      <c r="W36" s="225">
        <v>21</v>
      </c>
      <c r="X36" s="225"/>
      <c r="Y36" s="225">
        <v>24</v>
      </c>
      <c r="Z36" s="225" t="s">
        <v>633</v>
      </c>
      <c r="AA36" s="225">
        <v>215</v>
      </c>
      <c r="AB36" s="225" t="s">
        <v>482</v>
      </c>
      <c r="AC36" s="226" t="s">
        <v>959</v>
      </c>
      <c r="AD36" s="225" t="s">
        <v>1027</v>
      </c>
    </row>
    <row r="37" spans="1:30" ht="11.25">
      <c r="A37" s="225">
        <v>25</v>
      </c>
      <c r="B37" s="225" t="s">
        <v>478</v>
      </c>
      <c r="C37" s="225">
        <v>36</v>
      </c>
      <c r="D37" s="225" t="s">
        <v>464</v>
      </c>
      <c r="E37" s="226" t="s">
        <v>688</v>
      </c>
      <c r="F37" s="225" t="s">
        <v>689</v>
      </c>
      <c r="G37" s="225"/>
      <c r="H37" s="225">
        <v>25</v>
      </c>
      <c r="I37" s="225" t="s">
        <v>596</v>
      </c>
      <c r="J37" s="225">
        <v>102</v>
      </c>
      <c r="K37" s="225" t="s">
        <v>506</v>
      </c>
      <c r="L37" s="225">
        <v>44</v>
      </c>
      <c r="R37" s="225"/>
      <c r="S37" s="225">
        <v>25</v>
      </c>
      <c r="T37" s="225" t="s">
        <v>492</v>
      </c>
      <c r="U37" s="263">
        <v>12</v>
      </c>
      <c r="V37" s="225" t="s">
        <v>471</v>
      </c>
      <c r="W37" s="225">
        <v>20</v>
      </c>
      <c r="X37" s="225"/>
      <c r="Y37" s="225"/>
      <c r="Z37" s="225"/>
      <c r="AA37" s="225"/>
      <c r="AB37" s="225"/>
      <c r="AC37" s="226"/>
      <c r="AD37" s="225"/>
    </row>
    <row r="38" spans="1:30" ht="11.25">
      <c r="A38" s="225">
        <v>26</v>
      </c>
      <c r="B38" s="225" t="s">
        <v>497</v>
      </c>
      <c r="C38" s="225">
        <v>38</v>
      </c>
      <c r="D38" s="225" t="s">
        <v>464</v>
      </c>
      <c r="E38" s="226" t="s">
        <v>690</v>
      </c>
      <c r="F38" s="225" t="s">
        <v>691</v>
      </c>
      <c r="G38" s="225"/>
      <c r="H38" s="225">
        <v>26</v>
      </c>
      <c r="I38" s="225" t="s">
        <v>576</v>
      </c>
      <c r="J38" s="225">
        <v>83</v>
      </c>
      <c r="K38" s="225" t="s">
        <v>489</v>
      </c>
      <c r="L38" s="225">
        <v>43</v>
      </c>
      <c r="R38" s="225"/>
      <c r="S38" s="225">
        <v>26</v>
      </c>
      <c r="T38" s="225" t="s">
        <v>513</v>
      </c>
      <c r="U38" s="263">
        <v>68</v>
      </c>
      <c r="V38" s="225" t="s">
        <v>486</v>
      </c>
      <c r="W38" s="225">
        <v>20</v>
      </c>
      <c r="X38" s="225"/>
      <c r="Y38" s="225"/>
      <c r="Z38" s="225"/>
      <c r="AA38" s="225"/>
      <c r="AB38" s="225"/>
      <c r="AC38" s="226"/>
      <c r="AD38" s="225"/>
    </row>
    <row r="39" spans="1:30" ht="11.25">
      <c r="A39" s="225">
        <v>27</v>
      </c>
      <c r="B39" s="225" t="s">
        <v>504</v>
      </c>
      <c r="C39" s="225">
        <v>78</v>
      </c>
      <c r="D39" s="225" t="s">
        <v>466</v>
      </c>
      <c r="E39" s="226" t="s">
        <v>692</v>
      </c>
      <c r="F39" s="225" t="s">
        <v>693</v>
      </c>
      <c r="G39" s="225"/>
      <c r="H39" s="225">
        <v>27</v>
      </c>
      <c r="I39" s="225" t="s">
        <v>562</v>
      </c>
      <c r="J39" s="225">
        <v>77</v>
      </c>
      <c r="K39" s="225" t="s">
        <v>466</v>
      </c>
      <c r="L39" s="225">
        <v>42</v>
      </c>
      <c r="R39" s="225"/>
      <c r="S39" s="225">
        <v>27</v>
      </c>
      <c r="T39" s="225" t="s">
        <v>509</v>
      </c>
      <c r="U39" s="263">
        <v>54</v>
      </c>
      <c r="V39" s="225" t="s">
        <v>454</v>
      </c>
      <c r="W39" s="225">
        <v>19</v>
      </c>
      <c r="X39" s="225"/>
      <c r="Y39" s="225"/>
      <c r="Z39" s="225"/>
      <c r="AA39" s="225"/>
      <c r="AB39" s="225"/>
      <c r="AC39" s="226"/>
      <c r="AD39" s="225"/>
    </row>
    <row r="40" spans="1:30" ht="11.25">
      <c r="A40" s="225">
        <v>28</v>
      </c>
      <c r="B40" s="225" t="s">
        <v>500</v>
      </c>
      <c r="C40" s="225">
        <v>141</v>
      </c>
      <c r="D40" s="225" t="s">
        <v>501</v>
      </c>
      <c r="E40" s="226" t="s">
        <v>694</v>
      </c>
      <c r="F40" s="225" t="s">
        <v>695</v>
      </c>
      <c r="G40" s="225"/>
      <c r="H40" s="225">
        <v>28</v>
      </c>
      <c r="I40" s="225" t="s">
        <v>519</v>
      </c>
      <c r="J40" s="225">
        <v>179</v>
      </c>
      <c r="K40" s="225" t="s">
        <v>491</v>
      </c>
      <c r="L40" s="225">
        <v>41</v>
      </c>
      <c r="R40" s="225"/>
      <c r="S40" s="225">
        <v>28</v>
      </c>
      <c r="T40" s="225" t="s">
        <v>545</v>
      </c>
      <c r="U40" s="263">
        <v>95</v>
      </c>
      <c r="V40" s="225" t="s">
        <v>499</v>
      </c>
      <c r="W40" s="225">
        <v>19</v>
      </c>
      <c r="X40" s="225"/>
      <c r="Y40" s="225"/>
      <c r="Z40" s="225"/>
      <c r="AA40" s="225"/>
      <c r="AB40" s="225"/>
      <c r="AC40" s="226"/>
      <c r="AD40" s="225"/>
    </row>
    <row r="41" spans="1:30" ht="11.25">
      <c r="A41" s="225">
        <v>29</v>
      </c>
      <c r="B41" s="225" t="s">
        <v>498</v>
      </c>
      <c r="C41" s="225">
        <v>93</v>
      </c>
      <c r="D41" s="225" t="s">
        <v>499</v>
      </c>
      <c r="E41" s="226" t="s">
        <v>696</v>
      </c>
      <c r="F41" s="225" t="s">
        <v>697</v>
      </c>
      <c r="G41" s="225"/>
      <c r="H41" s="225">
        <v>29</v>
      </c>
      <c r="I41" s="225" t="s">
        <v>606</v>
      </c>
      <c r="J41" s="225">
        <v>167</v>
      </c>
      <c r="K41" s="225" t="s">
        <v>543</v>
      </c>
      <c r="L41" s="225">
        <v>39</v>
      </c>
      <c r="R41" s="225"/>
      <c r="S41" s="225">
        <v>29</v>
      </c>
      <c r="T41" s="225" t="s">
        <v>496</v>
      </c>
      <c r="U41" s="263">
        <v>113</v>
      </c>
      <c r="V41" s="225" t="s">
        <v>458</v>
      </c>
      <c r="W41" s="225">
        <v>18</v>
      </c>
      <c r="X41" s="225"/>
      <c r="Y41" s="225"/>
      <c r="Z41" s="225"/>
      <c r="AA41" s="225"/>
      <c r="AB41" s="225"/>
      <c r="AC41" s="226"/>
      <c r="AD41" s="225"/>
    </row>
    <row r="42" spans="1:30" ht="11.25">
      <c r="A42" s="225">
        <v>30</v>
      </c>
      <c r="B42" s="225" t="s">
        <v>467</v>
      </c>
      <c r="C42" s="225">
        <v>191</v>
      </c>
      <c r="D42" s="225" t="s">
        <v>460</v>
      </c>
      <c r="E42" s="226" t="s">
        <v>698</v>
      </c>
      <c r="F42" s="225" t="s">
        <v>699</v>
      </c>
      <c r="G42" s="225"/>
      <c r="H42" s="225">
        <v>30</v>
      </c>
      <c r="I42" s="225" t="s">
        <v>616</v>
      </c>
      <c r="J42" s="225">
        <v>94</v>
      </c>
      <c r="K42" s="225" t="s">
        <v>499</v>
      </c>
      <c r="L42" s="225">
        <v>38</v>
      </c>
      <c r="R42" s="225"/>
      <c r="S42" s="225">
        <v>30</v>
      </c>
      <c r="T42" s="225" t="s">
        <v>563</v>
      </c>
      <c r="U42" s="263">
        <v>91</v>
      </c>
      <c r="V42" s="225" t="s">
        <v>499</v>
      </c>
      <c r="W42" s="225">
        <v>16</v>
      </c>
      <c r="X42" s="225"/>
      <c r="Y42" s="225"/>
      <c r="Z42" s="225"/>
      <c r="AA42" s="225"/>
      <c r="AB42" s="225"/>
      <c r="AC42" s="226"/>
      <c r="AD42" s="225"/>
    </row>
    <row r="43" spans="1:30" ht="11.25">
      <c r="A43" s="225">
        <v>31</v>
      </c>
      <c r="B43" s="225" t="s">
        <v>474</v>
      </c>
      <c r="C43" s="225">
        <v>25</v>
      </c>
      <c r="D43" s="225" t="s">
        <v>469</v>
      </c>
      <c r="E43" s="226" t="s">
        <v>700</v>
      </c>
      <c r="F43" s="225" t="s">
        <v>701</v>
      </c>
      <c r="G43" s="225"/>
      <c r="H43" s="225">
        <v>31</v>
      </c>
      <c r="I43" s="225" t="s">
        <v>503</v>
      </c>
      <c r="J43" s="225">
        <v>114</v>
      </c>
      <c r="K43" s="225" t="s">
        <v>458</v>
      </c>
      <c r="L43" s="225">
        <v>37</v>
      </c>
      <c r="R43" s="225"/>
      <c r="S43" s="225">
        <v>31</v>
      </c>
      <c r="T43" s="225" t="s">
        <v>556</v>
      </c>
      <c r="U43" s="263">
        <v>201</v>
      </c>
      <c r="V43" s="225" t="s">
        <v>473</v>
      </c>
      <c r="W43" s="225">
        <v>16</v>
      </c>
      <c r="X43" s="225"/>
      <c r="Y43" s="225"/>
      <c r="Z43" s="225"/>
      <c r="AA43" s="225"/>
      <c r="AB43" s="225"/>
      <c r="AC43" s="226"/>
      <c r="AD43" s="225"/>
    </row>
    <row r="44" spans="1:30" ht="11.25">
      <c r="A44" s="225">
        <v>32</v>
      </c>
      <c r="B44" s="225" t="s">
        <v>490</v>
      </c>
      <c r="C44" s="225">
        <v>174</v>
      </c>
      <c r="D44" s="225" t="s">
        <v>491</v>
      </c>
      <c r="E44" s="226" t="s">
        <v>702</v>
      </c>
      <c r="F44" s="225" t="s">
        <v>703</v>
      </c>
      <c r="G44" s="225"/>
      <c r="H44" s="225">
        <v>32</v>
      </c>
      <c r="I44" s="225" t="s">
        <v>565</v>
      </c>
      <c r="J44" s="225">
        <v>152</v>
      </c>
      <c r="K44" s="225" t="s">
        <v>495</v>
      </c>
      <c r="L44" s="225">
        <v>36</v>
      </c>
      <c r="R44" s="225"/>
      <c r="S44" s="225">
        <v>32</v>
      </c>
      <c r="T44" s="225" t="s">
        <v>507</v>
      </c>
      <c r="U44" s="263">
        <v>106</v>
      </c>
      <c r="V44" s="225" t="s">
        <v>506</v>
      </c>
      <c r="W44" s="225">
        <v>15</v>
      </c>
      <c r="X44" s="225"/>
      <c r="Y44" s="225"/>
      <c r="Z44" s="225"/>
      <c r="AA44" s="225"/>
      <c r="AB44" s="225"/>
      <c r="AC44" s="225"/>
      <c r="AD44" s="225"/>
    </row>
    <row r="45" spans="1:30" ht="11.25">
      <c r="A45" s="225">
        <v>33</v>
      </c>
      <c r="B45" s="225" t="s">
        <v>505</v>
      </c>
      <c r="C45" s="225">
        <v>109</v>
      </c>
      <c r="D45" s="225" t="s">
        <v>506</v>
      </c>
      <c r="E45" s="226" t="s">
        <v>704</v>
      </c>
      <c r="F45" s="225" t="s">
        <v>705</v>
      </c>
      <c r="G45" s="225"/>
      <c r="H45" s="225">
        <v>33</v>
      </c>
      <c r="I45" s="225" t="s">
        <v>472</v>
      </c>
      <c r="J45" s="225">
        <v>207</v>
      </c>
      <c r="K45" s="225" t="s">
        <v>473</v>
      </c>
      <c r="L45" s="225">
        <v>35</v>
      </c>
      <c r="R45" s="225"/>
      <c r="S45" s="225">
        <v>33</v>
      </c>
      <c r="T45" s="225" t="s">
        <v>541</v>
      </c>
      <c r="U45" s="263">
        <v>117</v>
      </c>
      <c r="V45" s="225" t="s">
        <v>458</v>
      </c>
      <c r="W45" s="225">
        <v>15</v>
      </c>
      <c r="X45" s="225"/>
      <c r="Y45" s="225"/>
      <c r="Z45" s="225"/>
      <c r="AA45" s="225"/>
      <c r="AB45" s="225"/>
      <c r="AC45" s="225"/>
      <c r="AD45" s="225"/>
    </row>
    <row r="46" spans="1:30" ht="11.25">
      <c r="A46" s="225">
        <v>34</v>
      </c>
      <c r="B46" s="225" t="s">
        <v>507</v>
      </c>
      <c r="C46" s="225">
        <v>106</v>
      </c>
      <c r="D46" s="225" t="s">
        <v>506</v>
      </c>
      <c r="E46" s="226" t="s">
        <v>706</v>
      </c>
      <c r="F46" s="225" t="s">
        <v>707</v>
      </c>
      <c r="G46" s="225"/>
      <c r="H46" s="225">
        <v>34</v>
      </c>
      <c r="I46" s="225" t="s">
        <v>537</v>
      </c>
      <c r="J46" s="225">
        <v>126</v>
      </c>
      <c r="K46" s="225" t="s">
        <v>526</v>
      </c>
      <c r="L46" s="225">
        <v>35</v>
      </c>
      <c r="R46" s="225"/>
      <c r="S46" s="225">
        <v>34</v>
      </c>
      <c r="T46" s="225" t="s">
        <v>596</v>
      </c>
      <c r="U46" s="263">
        <v>102</v>
      </c>
      <c r="V46" s="225" t="s">
        <v>506</v>
      </c>
      <c r="W46" s="225">
        <v>15</v>
      </c>
      <c r="X46" s="225"/>
      <c r="Y46" s="225"/>
      <c r="Z46" s="225"/>
      <c r="AA46" s="225"/>
      <c r="AB46" s="225"/>
      <c r="AC46" s="225"/>
      <c r="AD46" s="225"/>
    </row>
    <row r="47" spans="1:30" ht="11.25">
      <c r="A47" s="225">
        <v>35</v>
      </c>
      <c r="B47" s="225" t="s">
        <v>509</v>
      </c>
      <c r="C47" s="225">
        <v>54</v>
      </c>
      <c r="D47" s="225" t="s">
        <v>454</v>
      </c>
      <c r="E47" s="226" t="s">
        <v>708</v>
      </c>
      <c r="F47" s="225" t="s">
        <v>709</v>
      </c>
      <c r="G47" s="225"/>
      <c r="H47" s="225">
        <v>35</v>
      </c>
      <c r="I47" s="225" t="s">
        <v>549</v>
      </c>
      <c r="J47" s="225">
        <v>65</v>
      </c>
      <c r="K47" s="225" t="s">
        <v>486</v>
      </c>
      <c r="L47" s="225">
        <v>33</v>
      </c>
      <c r="R47" s="225"/>
      <c r="S47" s="225">
        <v>35</v>
      </c>
      <c r="T47" s="225" t="s">
        <v>478</v>
      </c>
      <c r="U47" s="263">
        <v>36</v>
      </c>
      <c r="V47" s="225" t="s">
        <v>464</v>
      </c>
      <c r="W47" s="225">
        <v>14</v>
      </c>
      <c r="X47" s="225"/>
      <c r="Y47" s="225"/>
      <c r="Z47" s="225"/>
      <c r="AA47" s="225"/>
      <c r="AB47" s="225"/>
      <c r="AC47" s="225"/>
      <c r="AD47" s="225"/>
    </row>
    <row r="48" spans="1:30" ht="11.25">
      <c r="A48" s="225">
        <v>36</v>
      </c>
      <c r="B48" s="225" t="s">
        <v>487</v>
      </c>
      <c r="C48" s="225">
        <v>204</v>
      </c>
      <c r="D48" s="225" t="s">
        <v>473</v>
      </c>
      <c r="E48" s="226" t="s">
        <v>710</v>
      </c>
      <c r="F48" s="225" t="s">
        <v>711</v>
      </c>
      <c r="G48" s="225"/>
      <c r="H48" s="225">
        <v>36</v>
      </c>
      <c r="I48" s="225" t="s">
        <v>521</v>
      </c>
      <c r="J48" s="225">
        <v>144</v>
      </c>
      <c r="K48" s="225" t="s">
        <v>501</v>
      </c>
      <c r="L48" s="225">
        <v>32</v>
      </c>
      <c r="R48" s="225"/>
      <c r="S48" s="225">
        <v>36</v>
      </c>
      <c r="T48" s="225" t="s">
        <v>490</v>
      </c>
      <c r="U48" s="263">
        <v>174</v>
      </c>
      <c r="V48" s="225" t="s">
        <v>491</v>
      </c>
      <c r="W48" s="225">
        <v>14</v>
      </c>
      <c r="X48" s="225"/>
      <c r="Y48" s="225"/>
      <c r="Z48" s="225"/>
      <c r="AA48" s="225"/>
      <c r="AB48" s="225"/>
      <c r="AC48" s="225"/>
      <c r="AD48" s="225"/>
    </row>
    <row r="49" spans="1:30" ht="11.25">
      <c r="A49" s="225">
        <v>37</v>
      </c>
      <c r="B49" s="225" t="s">
        <v>503</v>
      </c>
      <c r="C49" s="225">
        <v>114</v>
      </c>
      <c r="D49" s="225" t="s">
        <v>458</v>
      </c>
      <c r="E49" s="226" t="s">
        <v>710</v>
      </c>
      <c r="F49" s="225" t="s">
        <v>711</v>
      </c>
      <c r="G49" s="225"/>
      <c r="H49" s="225">
        <v>37</v>
      </c>
      <c r="I49" s="225" t="s">
        <v>474</v>
      </c>
      <c r="J49" s="225">
        <v>25</v>
      </c>
      <c r="K49" s="225" t="s">
        <v>469</v>
      </c>
      <c r="L49" s="225">
        <v>30</v>
      </c>
      <c r="R49" s="225"/>
      <c r="S49" s="225">
        <v>37</v>
      </c>
      <c r="T49" s="225" t="s">
        <v>638</v>
      </c>
      <c r="U49" s="263">
        <v>104</v>
      </c>
      <c r="V49" s="225" t="s">
        <v>506</v>
      </c>
      <c r="W49" s="225">
        <v>14</v>
      </c>
      <c r="X49" s="225"/>
      <c r="Y49" s="225"/>
      <c r="AA49" s="225"/>
      <c r="AB49" s="225"/>
      <c r="AC49" s="225"/>
      <c r="AD49" s="225"/>
    </row>
    <row r="50" spans="1:30" ht="11.25">
      <c r="A50" s="225">
        <v>38</v>
      </c>
      <c r="B50" s="225" t="s">
        <v>510</v>
      </c>
      <c r="C50" s="225">
        <v>89</v>
      </c>
      <c r="D50" s="225" t="s">
        <v>489</v>
      </c>
      <c r="E50" s="226" t="s">
        <v>712</v>
      </c>
      <c r="F50" s="225" t="s">
        <v>713</v>
      </c>
      <c r="G50" s="225"/>
      <c r="H50" s="225">
        <v>38</v>
      </c>
      <c r="I50" s="225" t="s">
        <v>542</v>
      </c>
      <c r="J50" s="225">
        <v>161</v>
      </c>
      <c r="K50" s="225" t="s">
        <v>543</v>
      </c>
      <c r="L50" s="225">
        <v>30</v>
      </c>
      <c r="R50" s="225"/>
      <c r="S50" s="225">
        <v>38</v>
      </c>
      <c r="T50" s="225" t="s">
        <v>503</v>
      </c>
      <c r="U50" s="263">
        <v>114</v>
      </c>
      <c r="V50" s="225" t="s">
        <v>458</v>
      </c>
      <c r="W50" s="225">
        <v>13</v>
      </c>
      <c r="X50" s="225"/>
      <c r="Y50" s="225"/>
      <c r="AA50" s="225"/>
      <c r="AB50" s="225"/>
      <c r="AC50" s="225"/>
      <c r="AD50" s="225"/>
    </row>
    <row r="51" spans="1:30" ht="11.25">
      <c r="A51" s="225">
        <v>39</v>
      </c>
      <c r="B51" s="225" t="s">
        <v>508</v>
      </c>
      <c r="C51" s="225">
        <v>172</v>
      </c>
      <c r="D51" s="225" t="s">
        <v>491</v>
      </c>
      <c r="E51" s="226" t="s">
        <v>714</v>
      </c>
      <c r="F51" s="225" t="s">
        <v>715</v>
      </c>
      <c r="G51" s="225"/>
      <c r="H51" s="225">
        <v>39</v>
      </c>
      <c r="I51" s="225" t="s">
        <v>476</v>
      </c>
      <c r="J51" s="225">
        <v>118</v>
      </c>
      <c r="K51" s="225" t="s">
        <v>458</v>
      </c>
      <c r="L51" s="225">
        <v>29</v>
      </c>
      <c r="R51" s="225"/>
      <c r="S51" s="225">
        <v>39</v>
      </c>
      <c r="T51" s="225" t="s">
        <v>508</v>
      </c>
      <c r="U51" s="263">
        <v>172</v>
      </c>
      <c r="V51" s="225" t="s">
        <v>491</v>
      </c>
      <c r="W51" s="225">
        <v>12</v>
      </c>
      <c r="X51" s="225"/>
      <c r="Y51" s="225"/>
      <c r="AA51" s="225"/>
      <c r="AB51" s="225"/>
      <c r="AC51" s="225"/>
      <c r="AD51" s="225"/>
    </row>
    <row r="52" spans="1:30" ht="11.25">
      <c r="A52" s="225">
        <v>40</v>
      </c>
      <c r="B52" s="225" t="s">
        <v>496</v>
      </c>
      <c r="C52" s="225">
        <v>113</v>
      </c>
      <c r="D52" s="225" t="s">
        <v>458</v>
      </c>
      <c r="E52" s="226" t="s">
        <v>716</v>
      </c>
      <c r="F52" s="225" t="s">
        <v>717</v>
      </c>
      <c r="G52" s="225"/>
      <c r="H52" s="225">
        <v>40</v>
      </c>
      <c r="I52" s="225" t="s">
        <v>552</v>
      </c>
      <c r="J52" s="225">
        <v>184</v>
      </c>
      <c r="K52" s="225" t="s">
        <v>523</v>
      </c>
      <c r="L52" s="225">
        <v>29</v>
      </c>
      <c r="R52" s="225"/>
      <c r="S52" s="225">
        <v>40</v>
      </c>
      <c r="T52" s="225" t="s">
        <v>550</v>
      </c>
      <c r="U52" s="263">
        <v>79</v>
      </c>
      <c r="V52" s="225" t="s">
        <v>466</v>
      </c>
      <c r="W52" s="225">
        <v>12</v>
      </c>
      <c r="X52" s="225"/>
      <c r="Y52" s="225"/>
      <c r="AA52" s="225"/>
      <c r="AB52" s="225"/>
      <c r="AC52" s="225"/>
      <c r="AD52" s="225"/>
    </row>
    <row r="53" spans="1:30" ht="11.25">
      <c r="A53" s="225">
        <v>41</v>
      </c>
      <c r="B53" s="225" t="s">
        <v>515</v>
      </c>
      <c r="C53" s="225">
        <v>37</v>
      </c>
      <c r="D53" s="225" t="s">
        <v>464</v>
      </c>
      <c r="E53" s="226" t="s">
        <v>718</v>
      </c>
      <c r="F53" s="225" t="s">
        <v>719</v>
      </c>
      <c r="G53" s="225"/>
      <c r="H53" s="225">
        <v>41</v>
      </c>
      <c r="I53" s="225" t="s">
        <v>579</v>
      </c>
      <c r="J53" s="225">
        <v>124</v>
      </c>
      <c r="K53" s="225" t="s">
        <v>526</v>
      </c>
      <c r="L53" s="225">
        <v>29</v>
      </c>
      <c r="R53" s="225"/>
      <c r="S53" s="225">
        <v>41</v>
      </c>
      <c r="T53" s="225" t="s">
        <v>549</v>
      </c>
      <c r="U53" s="263">
        <v>65</v>
      </c>
      <c r="V53" s="225" t="s">
        <v>486</v>
      </c>
      <c r="W53" s="225">
        <v>12</v>
      </c>
      <c r="X53" s="225"/>
      <c r="Y53" s="225"/>
      <c r="AA53" s="225"/>
      <c r="AB53" s="225"/>
      <c r="AC53" s="225"/>
      <c r="AD53" s="225"/>
    </row>
    <row r="54" spans="1:30" ht="11.25">
      <c r="A54" s="225">
        <v>42</v>
      </c>
      <c r="B54" s="225" t="s">
        <v>485</v>
      </c>
      <c r="C54" s="225">
        <v>61</v>
      </c>
      <c r="D54" s="225" t="s">
        <v>486</v>
      </c>
      <c r="E54" s="226" t="s">
        <v>720</v>
      </c>
      <c r="F54" s="225" t="s">
        <v>721</v>
      </c>
      <c r="G54" s="225"/>
      <c r="H54" s="225">
        <v>42</v>
      </c>
      <c r="I54" s="225" t="s">
        <v>607</v>
      </c>
      <c r="J54" s="225">
        <v>149</v>
      </c>
      <c r="K54" s="225" t="s">
        <v>501</v>
      </c>
      <c r="L54" s="225">
        <v>27</v>
      </c>
      <c r="R54" s="225"/>
      <c r="S54" s="225">
        <v>42</v>
      </c>
      <c r="T54" s="225" t="s">
        <v>518</v>
      </c>
      <c r="U54" s="263">
        <v>107</v>
      </c>
      <c r="V54" s="225" t="s">
        <v>506</v>
      </c>
      <c r="W54" s="225">
        <v>11</v>
      </c>
      <c r="X54" s="225"/>
      <c r="Y54" s="225"/>
      <c r="AA54" s="225"/>
      <c r="AB54" s="225"/>
      <c r="AC54" s="225"/>
      <c r="AD54" s="225"/>
    </row>
    <row r="55" spans="1:30" ht="11.25">
      <c r="A55" s="225">
        <v>43</v>
      </c>
      <c r="B55" s="225" t="s">
        <v>511</v>
      </c>
      <c r="C55" s="225">
        <v>103</v>
      </c>
      <c r="D55" s="225" t="s">
        <v>506</v>
      </c>
      <c r="E55" s="226" t="s">
        <v>722</v>
      </c>
      <c r="F55" s="225" t="s">
        <v>723</v>
      </c>
      <c r="G55" s="225"/>
      <c r="H55" s="225">
        <v>43</v>
      </c>
      <c r="I55" s="225" t="s">
        <v>587</v>
      </c>
      <c r="J55" s="225">
        <v>75</v>
      </c>
      <c r="K55" s="225" t="s">
        <v>466</v>
      </c>
      <c r="L55" s="225">
        <v>27</v>
      </c>
      <c r="R55" s="225"/>
      <c r="S55" s="225">
        <v>43</v>
      </c>
      <c r="T55" s="225" t="s">
        <v>505</v>
      </c>
      <c r="U55" s="263">
        <v>109</v>
      </c>
      <c r="V55" s="225" t="s">
        <v>506</v>
      </c>
      <c r="W55" s="225">
        <v>11</v>
      </c>
      <c r="X55" s="225"/>
      <c r="Y55" s="225"/>
      <c r="AA55" s="225"/>
      <c r="AB55" s="225"/>
      <c r="AC55" s="225"/>
      <c r="AD55" s="225"/>
    </row>
    <row r="56" spans="1:30" ht="11.25">
      <c r="A56" s="225">
        <v>44</v>
      </c>
      <c r="B56" s="225" t="s">
        <v>513</v>
      </c>
      <c r="C56" s="225">
        <v>68</v>
      </c>
      <c r="D56" s="225" t="s">
        <v>486</v>
      </c>
      <c r="E56" s="226" t="s">
        <v>724</v>
      </c>
      <c r="F56" s="225" t="s">
        <v>725</v>
      </c>
      <c r="G56" s="225"/>
      <c r="H56" s="225">
        <v>44</v>
      </c>
      <c r="I56" s="225" t="s">
        <v>525</v>
      </c>
      <c r="J56" s="225">
        <v>123</v>
      </c>
      <c r="K56" s="225" t="s">
        <v>526</v>
      </c>
      <c r="L56" s="225">
        <v>26</v>
      </c>
      <c r="R56" s="225"/>
      <c r="S56" s="225">
        <v>44</v>
      </c>
      <c r="T56" s="225" t="s">
        <v>527</v>
      </c>
      <c r="U56" s="263">
        <v>129</v>
      </c>
      <c r="V56" s="225" t="s">
        <v>526</v>
      </c>
      <c r="W56" s="225">
        <v>10</v>
      </c>
      <c r="X56" s="225"/>
      <c r="Y56" s="225"/>
      <c r="AA56" s="225"/>
      <c r="AB56" s="225"/>
      <c r="AC56" s="225"/>
      <c r="AD56" s="225"/>
    </row>
    <row r="57" spans="1:30" ht="11.25">
      <c r="A57" s="225">
        <v>45</v>
      </c>
      <c r="B57" s="225" t="s">
        <v>512</v>
      </c>
      <c r="C57" s="225">
        <v>177</v>
      </c>
      <c r="D57" s="225" t="s">
        <v>491</v>
      </c>
      <c r="E57" s="226" t="s">
        <v>726</v>
      </c>
      <c r="F57" s="225" t="s">
        <v>727</v>
      </c>
      <c r="G57" s="225"/>
      <c r="H57" s="225">
        <v>45</v>
      </c>
      <c r="I57" s="225" t="s">
        <v>591</v>
      </c>
      <c r="J57" s="225">
        <v>147</v>
      </c>
      <c r="K57" s="225" t="s">
        <v>501</v>
      </c>
      <c r="L57" s="225">
        <v>26</v>
      </c>
      <c r="R57" s="225"/>
      <c r="S57" s="225">
        <v>45</v>
      </c>
      <c r="T57" s="225" t="s">
        <v>477</v>
      </c>
      <c r="U57" s="263">
        <v>51</v>
      </c>
      <c r="V57" s="225" t="s">
        <v>454</v>
      </c>
      <c r="W57" s="225">
        <v>10</v>
      </c>
      <c r="X57" s="225"/>
      <c r="Y57" s="225"/>
      <c r="AA57" s="225"/>
      <c r="AB57" s="225"/>
      <c r="AC57" s="225"/>
      <c r="AD57" s="225"/>
    </row>
    <row r="58" spans="1:30" ht="11.25">
      <c r="A58" s="225">
        <v>46</v>
      </c>
      <c r="B58" s="225" t="s">
        <v>518</v>
      </c>
      <c r="C58" s="225">
        <v>107</v>
      </c>
      <c r="D58" s="225" t="s">
        <v>506</v>
      </c>
      <c r="E58" s="226" t="s">
        <v>728</v>
      </c>
      <c r="F58" s="225" t="s">
        <v>729</v>
      </c>
      <c r="G58" s="225"/>
      <c r="H58" s="225">
        <v>46</v>
      </c>
      <c r="I58" s="225" t="s">
        <v>497</v>
      </c>
      <c r="J58" s="225">
        <v>38</v>
      </c>
      <c r="K58" s="225" t="s">
        <v>464</v>
      </c>
      <c r="L58" s="225">
        <v>26</v>
      </c>
      <c r="R58" s="225"/>
      <c r="S58" s="225">
        <v>46</v>
      </c>
      <c r="T58" s="225" t="s">
        <v>487</v>
      </c>
      <c r="U58" s="263">
        <v>204</v>
      </c>
      <c r="V58" s="225" t="s">
        <v>473</v>
      </c>
      <c r="W58" s="225">
        <v>10</v>
      </c>
      <c r="X58" s="225"/>
      <c r="Y58" s="225"/>
      <c r="AA58" s="225"/>
      <c r="AB58" s="225"/>
      <c r="AC58" s="225"/>
      <c r="AD58" s="225"/>
    </row>
    <row r="59" spans="1:30" ht="11.25">
      <c r="A59" s="225">
        <v>47</v>
      </c>
      <c r="B59" s="225" t="s">
        <v>532</v>
      </c>
      <c r="C59" s="225">
        <v>192</v>
      </c>
      <c r="D59" s="225" t="s">
        <v>460</v>
      </c>
      <c r="E59" s="226" t="s">
        <v>730</v>
      </c>
      <c r="F59" s="225" t="s">
        <v>731</v>
      </c>
      <c r="G59" s="225"/>
      <c r="H59" s="225">
        <v>47</v>
      </c>
      <c r="I59" s="225" t="s">
        <v>461</v>
      </c>
      <c r="J59" s="225">
        <v>111</v>
      </c>
      <c r="K59" s="225" t="s">
        <v>458</v>
      </c>
      <c r="L59" s="225">
        <v>25</v>
      </c>
      <c r="R59" s="225"/>
      <c r="S59" s="225">
        <v>47</v>
      </c>
      <c r="T59" s="225" t="s">
        <v>626</v>
      </c>
      <c r="U59" s="263">
        <v>213</v>
      </c>
      <c r="V59" s="225" t="s">
        <v>482</v>
      </c>
      <c r="W59" s="225">
        <v>10</v>
      </c>
      <c r="X59" s="225"/>
      <c r="Y59" s="225"/>
      <c r="AA59" s="225"/>
      <c r="AB59" s="225"/>
      <c r="AC59" s="225"/>
      <c r="AD59" s="225"/>
    </row>
    <row r="60" spans="1:30" ht="11.25">
      <c r="A60" s="225">
        <v>48</v>
      </c>
      <c r="B60" s="225" t="s">
        <v>517</v>
      </c>
      <c r="C60" s="225">
        <v>69</v>
      </c>
      <c r="D60" s="225" t="s">
        <v>486</v>
      </c>
      <c r="E60" s="226" t="s">
        <v>732</v>
      </c>
      <c r="F60" s="225" t="s">
        <v>733</v>
      </c>
      <c r="G60" s="225"/>
      <c r="H60" s="225">
        <v>48</v>
      </c>
      <c r="I60" s="225" t="s">
        <v>475</v>
      </c>
      <c r="J60" s="225">
        <v>11</v>
      </c>
      <c r="K60" s="225" t="s">
        <v>471</v>
      </c>
      <c r="L60" s="225">
        <v>25</v>
      </c>
      <c r="R60" s="225"/>
      <c r="S60" s="225">
        <v>48</v>
      </c>
      <c r="T60" s="225" t="s">
        <v>630</v>
      </c>
      <c r="U60" s="263">
        <v>142</v>
      </c>
      <c r="V60" s="225" t="s">
        <v>501</v>
      </c>
      <c r="W60" s="225">
        <v>9</v>
      </c>
      <c r="X60" s="225"/>
      <c r="Y60" s="225"/>
      <c r="AA60" s="225"/>
      <c r="AB60" s="225"/>
      <c r="AC60" s="225"/>
      <c r="AD60" s="225"/>
    </row>
    <row r="61" spans="1:30" ht="11.25">
      <c r="A61" s="225">
        <v>49</v>
      </c>
      <c r="B61" s="225" t="s">
        <v>531</v>
      </c>
      <c r="C61" s="225">
        <v>76</v>
      </c>
      <c r="D61" s="225" t="s">
        <v>466</v>
      </c>
      <c r="E61" s="226" t="s">
        <v>734</v>
      </c>
      <c r="F61" s="225" t="s">
        <v>735</v>
      </c>
      <c r="G61" s="225"/>
      <c r="H61" s="225">
        <v>49</v>
      </c>
      <c r="I61" s="225" t="s">
        <v>485</v>
      </c>
      <c r="J61" s="225">
        <v>61</v>
      </c>
      <c r="K61" s="225" t="s">
        <v>486</v>
      </c>
      <c r="L61" s="225">
        <v>25</v>
      </c>
      <c r="R61" s="225"/>
      <c r="S61" s="225">
        <v>49</v>
      </c>
      <c r="T61" s="225" t="s">
        <v>560</v>
      </c>
      <c r="U61" s="263">
        <v>16</v>
      </c>
      <c r="V61" s="225" t="s">
        <v>471</v>
      </c>
      <c r="W61" s="225">
        <v>8</v>
      </c>
      <c r="X61" s="225"/>
      <c r="Y61" s="225"/>
      <c r="AA61" s="225"/>
      <c r="AB61" s="225"/>
      <c r="AC61" s="225"/>
      <c r="AD61" s="225"/>
    </row>
    <row r="62" spans="1:30" ht="11.25">
      <c r="A62" s="225">
        <v>50</v>
      </c>
      <c r="B62" s="225" t="s">
        <v>525</v>
      </c>
      <c r="C62" s="225">
        <v>123</v>
      </c>
      <c r="D62" s="225" t="s">
        <v>526</v>
      </c>
      <c r="E62" s="226" t="s">
        <v>736</v>
      </c>
      <c r="F62" s="225" t="s">
        <v>737</v>
      </c>
      <c r="G62" s="225"/>
      <c r="H62" s="225">
        <v>50</v>
      </c>
      <c r="I62" s="225" t="s">
        <v>463</v>
      </c>
      <c r="J62" s="225">
        <v>31</v>
      </c>
      <c r="K62" s="225" t="s">
        <v>464</v>
      </c>
      <c r="L62" s="225">
        <v>24</v>
      </c>
      <c r="R62" s="225"/>
      <c r="S62" s="225">
        <v>50</v>
      </c>
      <c r="T62" s="225" t="s">
        <v>570</v>
      </c>
      <c r="U62" s="263">
        <v>169</v>
      </c>
      <c r="V62" s="225" t="s">
        <v>543</v>
      </c>
      <c r="W62" s="225">
        <v>8</v>
      </c>
      <c r="X62" s="225"/>
      <c r="Y62" s="225"/>
      <c r="Z62" s="225"/>
      <c r="AA62" s="225"/>
      <c r="AB62" s="225"/>
      <c r="AC62" s="225"/>
      <c r="AD62" s="225"/>
    </row>
    <row r="63" spans="1:30" ht="11.25">
      <c r="A63" s="225">
        <v>51</v>
      </c>
      <c r="B63" s="225" t="s">
        <v>521</v>
      </c>
      <c r="C63" s="225">
        <v>144</v>
      </c>
      <c r="D63" s="225" t="s">
        <v>501</v>
      </c>
      <c r="E63" s="226" t="s">
        <v>738</v>
      </c>
      <c r="F63" s="225" t="s">
        <v>739</v>
      </c>
      <c r="G63" s="225"/>
      <c r="H63" s="225">
        <v>51</v>
      </c>
      <c r="I63" s="225" t="s">
        <v>478</v>
      </c>
      <c r="J63" s="225">
        <v>36</v>
      </c>
      <c r="K63" s="225" t="s">
        <v>464</v>
      </c>
      <c r="L63" s="225">
        <v>24</v>
      </c>
      <c r="R63" s="225"/>
      <c r="S63" s="225">
        <v>51</v>
      </c>
      <c r="T63" s="225" t="s">
        <v>502</v>
      </c>
      <c r="U63" s="263">
        <v>52</v>
      </c>
      <c r="V63" s="225" t="s">
        <v>454</v>
      </c>
      <c r="W63" s="225">
        <v>7</v>
      </c>
      <c r="X63" s="225"/>
      <c r="Y63" s="225"/>
      <c r="Z63" s="225"/>
      <c r="AA63" s="225"/>
      <c r="AB63" s="225"/>
      <c r="AC63" s="225"/>
      <c r="AD63" s="225"/>
    </row>
    <row r="64" spans="1:30" ht="11.25">
      <c r="A64" s="225">
        <v>52</v>
      </c>
      <c r="B64" s="225" t="s">
        <v>520</v>
      </c>
      <c r="C64" s="225">
        <v>98</v>
      </c>
      <c r="D64" s="225" t="s">
        <v>499</v>
      </c>
      <c r="E64" s="226" t="s">
        <v>740</v>
      </c>
      <c r="F64" s="225" t="s">
        <v>741</v>
      </c>
      <c r="G64" s="225"/>
      <c r="H64" s="225">
        <v>52</v>
      </c>
      <c r="I64" s="225" t="s">
        <v>518</v>
      </c>
      <c r="J64" s="225">
        <v>107</v>
      </c>
      <c r="K64" s="225" t="s">
        <v>506</v>
      </c>
      <c r="L64" s="225">
        <v>24</v>
      </c>
      <c r="R64" s="225"/>
      <c r="S64" s="225">
        <v>52</v>
      </c>
      <c r="T64" s="225" t="s">
        <v>607</v>
      </c>
      <c r="U64" s="263">
        <v>149</v>
      </c>
      <c r="V64" s="225" t="s">
        <v>501</v>
      </c>
      <c r="W64" s="225">
        <v>6</v>
      </c>
      <c r="X64" s="225"/>
      <c r="Y64" s="225"/>
      <c r="Z64" s="225"/>
      <c r="AA64" s="225"/>
      <c r="AB64" s="225"/>
      <c r="AC64" s="225"/>
      <c r="AD64" s="225"/>
    </row>
    <row r="65" spans="1:30" ht="11.25">
      <c r="A65" s="225">
        <v>53</v>
      </c>
      <c r="B65" s="225" t="s">
        <v>522</v>
      </c>
      <c r="C65" s="225">
        <v>185</v>
      </c>
      <c r="D65" s="225" t="s">
        <v>523</v>
      </c>
      <c r="E65" s="226" t="s">
        <v>742</v>
      </c>
      <c r="F65" s="225" t="s">
        <v>743</v>
      </c>
      <c r="G65" s="225"/>
      <c r="H65" s="225">
        <v>53</v>
      </c>
      <c r="I65" s="225" t="s">
        <v>500</v>
      </c>
      <c r="J65" s="225">
        <v>141</v>
      </c>
      <c r="K65" s="225" t="s">
        <v>501</v>
      </c>
      <c r="L65" s="225">
        <v>23</v>
      </c>
      <c r="R65" s="225"/>
      <c r="S65" s="225">
        <v>53</v>
      </c>
      <c r="T65" s="225" t="s">
        <v>522</v>
      </c>
      <c r="U65" s="263">
        <v>185</v>
      </c>
      <c r="V65" s="225" t="s">
        <v>523</v>
      </c>
      <c r="W65" s="225">
        <v>5</v>
      </c>
      <c r="X65" s="225"/>
      <c r="Y65" s="225"/>
      <c r="Z65" s="225"/>
      <c r="AA65" s="225"/>
      <c r="AB65" s="225"/>
      <c r="AC65" s="225"/>
      <c r="AD65" s="225"/>
    </row>
    <row r="66" spans="1:30" ht="11.25">
      <c r="A66" s="225">
        <v>54</v>
      </c>
      <c r="B66" s="225" t="s">
        <v>545</v>
      </c>
      <c r="C66" s="225">
        <v>95</v>
      </c>
      <c r="D66" s="225" t="s">
        <v>499</v>
      </c>
      <c r="E66" s="226" t="s">
        <v>744</v>
      </c>
      <c r="F66" s="225" t="s">
        <v>745</v>
      </c>
      <c r="G66" s="225"/>
      <c r="H66" s="225">
        <v>54</v>
      </c>
      <c r="I66" s="225" t="s">
        <v>611</v>
      </c>
      <c r="J66" s="225">
        <v>173</v>
      </c>
      <c r="K66" s="225" t="s">
        <v>491</v>
      </c>
      <c r="L66" s="225">
        <v>23</v>
      </c>
      <c r="R66" s="225"/>
      <c r="S66" s="225">
        <v>54</v>
      </c>
      <c r="T66" s="225" t="s">
        <v>634</v>
      </c>
      <c r="U66" s="263">
        <v>156</v>
      </c>
      <c r="V66" s="225" t="s">
        <v>495</v>
      </c>
      <c r="W66" s="225">
        <v>5</v>
      </c>
      <c r="X66" s="225"/>
      <c r="Y66" s="225"/>
      <c r="Z66" s="225"/>
      <c r="AA66" s="225"/>
      <c r="AB66" s="225"/>
      <c r="AC66" s="225"/>
      <c r="AD66" s="225"/>
    </row>
    <row r="67" spans="1:30" ht="11.25">
      <c r="A67" s="225">
        <v>55</v>
      </c>
      <c r="B67" s="225" t="s">
        <v>514</v>
      </c>
      <c r="C67" s="225">
        <v>43</v>
      </c>
      <c r="D67" s="225" t="s">
        <v>456</v>
      </c>
      <c r="E67" s="226" t="s">
        <v>746</v>
      </c>
      <c r="F67" s="225" t="s">
        <v>747</v>
      </c>
      <c r="G67" s="225"/>
      <c r="H67" s="225">
        <v>55</v>
      </c>
      <c r="I67" s="225" t="s">
        <v>578</v>
      </c>
      <c r="J67" s="225">
        <v>81</v>
      </c>
      <c r="K67" s="225" t="s">
        <v>489</v>
      </c>
      <c r="L67" s="225">
        <v>22</v>
      </c>
      <c r="R67" s="225"/>
      <c r="S67" s="225">
        <v>55</v>
      </c>
      <c r="T67" s="225" t="s">
        <v>497</v>
      </c>
      <c r="U67" s="263">
        <v>38</v>
      </c>
      <c r="V67" s="225" t="s">
        <v>464</v>
      </c>
      <c r="W67" s="225">
        <v>5</v>
      </c>
      <c r="X67" s="225"/>
      <c r="Y67" s="225"/>
      <c r="Z67" s="225"/>
      <c r="AA67" s="225"/>
      <c r="AB67" s="225"/>
      <c r="AC67" s="225"/>
      <c r="AD67" s="225"/>
    </row>
    <row r="68" spans="1:30" ht="11.25">
      <c r="A68" s="225">
        <v>56</v>
      </c>
      <c r="B68" s="225" t="s">
        <v>534</v>
      </c>
      <c r="C68" s="225">
        <v>34</v>
      </c>
      <c r="D68" s="225" t="s">
        <v>464</v>
      </c>
      <c r="E68" s="226" t="s">
        <v>748</v>
      </c>
      <c r="F68" s="225" t="s">
        <v>749</v>
      </c>
      <c r="G68" s="225"/>
      <c r="H68" s="225">
        <v>56</v>
      </c>
      <c r="I68" s="225" t="s">
        <v>563</v>
      </c>
      <c r="J68" s="225">
        <v>91</v>
      </c>
      <c r="K68" s="225" t="s">
        <v>499</v>
      </c>
      <c r="L68" s="225">
        <v>21</v>
      </c>
      <c r="R68" s="225"/>
      <c r="S68" s="225">
        <v>56</v>
      </c>
      <c r="T68" s="225" t="s">
        <v>602</v>
      </c>
      <c r="U68" s="263">
        <v>22</v>
      </c>
      <c r="V68" s="225" t="s">
        <v>469</v>
      </c>
      <c r="W68" s="225">
        <v>4</v>
      </c>
      <c r="X68" s="225"/>
      <c r="Y68" s="225"/>
      <c r="Z68" s="225"/>
      <c r="AA68" s="225"/>
      <c r="AB68" s="225"/>
      <c r="AC68" s="225"/>
      <c r="AD68" s="225"/>
    </row>
    <row r="69" spans="1:30" ht="11.25">
      <c r="A69" s="225">
        <v>57</v>
      </c>
      <c r="B69" s="225" t="s">
        <v>533</v>
      </c>
      <c r="C69" s="225">
        <v>199</v>
      </c>
      <c r="D69" s="225" t="s">
        <v>460</v>
      </c>
      <c r="E69" s="226" t="s">
        <v>750</v>
      </c>
      <c r="F69" s="225" t="s">
        <v>751</v>
      </c>
      <c r="G69" s="225"/>
      <c r="H69" s="225">
        <v>57</v>
      </c>
      <c r="I69" s="225" t="s">
        <v>605</v>
      </c>
      <c r="J69" s="225">
        <v>85</v>
      </c>
      <c r="K69" s="225" t="s">
        <v>489</v>
      </c>
      <c r="L69" s="225">
        <v>21</v>
      </c>
      <c r="R69" s="225"/>
      <c r="S69" s="225">
        <v>57</v>
      </c>
      <c r="T69" s="225" t="s">
        <v>542</v>
      </c>
      <c r="U69" s="263">
        <v>161</v>
      </c>
      <c r="V69" s="225" t="s">
        <v>543</v>
      </c>
      <c r="W69" s="225">
        <v>4</v>
      </c>
      <c r="X69" s="225"/>
      <c r="Y69" s="225"/>
      <c r="Z69" s="225"/>
      <c r="AA69" s="225"/>
      <c r="AB69" s="225"/>
      <c r="AC69" s="225"/>
      <c r="AD69" s="225"/>
    </row>
    <row r="70" spans="1:30" ht="11.25">
      <c r="A70" s="225">
        <v>58</v>
      </c>
      <c r="B70" s="225" t="s">
        <v>537</v>
      </c>
      <c r="C70" s="225">
        <v>126</v>
      </c>
      <c r="D70" s="225" t="s">
        <v>526</v>
      </c>
      <c r="E70" s="226" t="s">
        <v>752</v>
      </c>
      <c r="F70" s="225" t="s">
        <v>753</v>
      </c>
      <c r="G70" s="225"/>
      <c r="H70" s="225">
        <v>58</v>
      </c>
      <c r="I70" s="225" t="s">
        <v>632</v>
      </c>
      <c r="J70" s="225">
        <v>96</v>
      </c>
      <c r="K70" s="225" t="s">
        <v>499</v>
      </c>
      <c r="L70" s="225">
        <v>21</v>
      </c>
      <c r="R70" s="225"/>
      <c r="S70" s="225">
        <v>58</v>
      </c>
      <c r="T70" s="225" t="s">
        <v>565</v>
      </c>
      <c r="U70" s="263">
        <v>152</v>
      </c>
      <c r="V70" s="225" t="s">
        <v>495</v>
      </c>
      <c r="W70" s="225">
        <v>4</v>
      </c>
      <c r="X70" s="225"/>
      <c r="Y70" s="225"/>
      <c r="Z70" s="225"/>
      <c r="AA70" s="225"/>
      <c r="AB70" s="225"/>
      <c r="AC70" s="225"/>
      <c r="AD70" s="225"/>
    </row>
    <row r="71" spans="1:30" ht="11.25">
      <c r="A71" s="225">
        <v>59</v>
      </c>
      <c r="B71" s="225" t="s">
        <v>555</v>
      </c>
      <c r="C71" s="225">
        <v>66</v>
      </c>
      <c r="D71" s="225" t="s">
        <v>486</v>
      </c>
      <c r="E71" s="226" t="s">
        <v>754</v>
      </c>
      <c r="F71" s="225" t="s">
        <v>755</v>
      </c>
      <c r="G71" s="225"/>
      <c r="H71" s="225">
        <v>59</v>
      </c>
      <c r="I71" s="225" t="s">
        <v>465</v>
      </c>
      <c r="J71" s="225">
        <v>73</v>
      </c>
      <c r="K71" s="225" t="s">
        <v>466</v>
      </c>
      <c r="L71" s="225">
        <v>20</v>
      </c>
      <c r="R71" s="225"/>
      <c r="S71" s="225">
        <v>59</v>
      </c>
      <c r="T71" s="225" t="s">
        <v>481</v>
      </c>
      <c r="U71" s="263">
        <v>218</v>
      </c>
      <c r="V71" s="225" t="s">
        <v>482</v>
      </c>
      <c r="W71" s="225">
        <v>3</v>
      </c>
      <c r="X71" s="225"/>
      <c r="Y71" s="225"/>
      <c r="Z71" s="225"/>
      <c r="AA71" s="225"/>
      <c r="AB71" s="225"/>
      <c r="AC71" s="225"/>
      <c r="AD71" s="225"/>
    </row>
    <row r="72" spans="1:30" ht="11.25">
      <c r="A72" s="225">
        <v>60</v>
      </c>
      <c r="B72" s="225" t="s">
        <v>516</v>
      </c>
      <c r="C72" s="225">
        <v>193</v>
      </c>
      <c r="D72" s="225" t="s">
        <v>460</v>
      </c>
      <c r="E72" s="226" t="s">
        <v>756</v>
      </c>
      <c r="F72" s="225" t="s">
        <v>757</v>
      </c>
      <c r="G72" s="225"/>
      <c r="H72" s="225">
        <v>60</v>
      </c>
      <c r="I72" s="225" t="s">
        <v>531</v>
      </c>
      <c r="J72" s="225">
        <v>76</v>
      </c>
      <c r="K72" s="225" t="s">
        <v>466</v>
      </c>
      <c r="L72" s="225">
        <v>20</v>
      </c>
      <c r="R72" s="225"/>
      <c r="S72" s="225">
        <v>60</v>
      </c>
      <c r="T72" s="225" t="s">
        <v>609</v>
      </c>
      <c r="U72" s="263">
        <v>132</v>
      </c>
      <c r="V72" s="225" t="s">
        <v>530</v>
      </c>
      <c r="W72" s="225">
        <v>3</v>
      </c>
      <c r="X72" s="225"/>
      <c r="Y72" s="225"/>
      <c r="Z72" s="225"/>
      <c r="AA72" s="225"/>
      <c r="AB72" s="225"/>
      <c r="AC72" s="225"/>
      <c r="AD72" s="225"/>
    </row>
    <row r="73" spans="1:30" ht="11.25">
      <c r="A73" s="225">
        <v>61</v>
      </c>
      <c r="B73" s="225" t="s">
        <v>553</v>
      </c>
      <c r="C73" s="225">
        <v>133</v>
      </c>
      <c r="D73" s="225" t="s">
        <v>530</v>
      </c>
      <c r="E73" s="226" t="s">
        <v>758</v>
      </c>
      <c r="F73" s="225" t="s">
        <v>759</v>
      </c>
      <c r="G73" s="225"/>
      <c r="H73" s="225">
        <v>61</v>
      </c>
      <c r="I73" s="225" t="s">
        <v>467</v>
      </c>
      <c r="J73" s="225">
        <v>191</v>
      </c>
      <c r="K73" s="225" t="s">
        <v>460</v>
      </c>
      <c r="L73" s="225">
        <v>19</v>
      </c>
      <c r="R73" s="225"/>
      <c r="S73" s="225">
        <v>61</v>
      </c>
      <c r="T73" s="225" t="s">
        <v>468</v>
      </c>
      <c r="U73" s="263">
        <v>27</v>
      </c>
      <c r="V73" s="225" t="s">
        <v>469</v>
      </c>
      <c r="W73" s="225">
        <v>3</v>
      </c>
      <c r="X73" s="225"/>
      <c r="Y73" s="225"/>
      <c r="Z73" s="225"/>
      <c r="AA73" s="225"/>
      <c r="AB73" s="225"/>
      <c r="AC73" s="225"/>
      <c r="AD73" s="225"/>
    </row>
    <row r="74" spans="1:30" ht="11.25">
      <c r="A74" s="225">
        <v>62</v>
      </c>
      <c r="B74" s="225" t="s">
        <v>536</v>
      </c>
      <c r="C74" s="225">
        <v>84</v>
      </c>
      <c r="D74" s="225" t="s">
        <v>489</v>
      </c>
      <c r="E74" s="226" t="s">
        <v>760</v>
      </c>
      <c r="F74" s="225" t="s">
        <v>761</v>
      </c>
      <c r="G74" s="225"/>
      <c r="H74" s="225">
        <v>62</v>
      </c>
      <c r="I74" s="225" t="s">
        <v>609</v>
      </c>
      <c r="J74" s="225">
        <v>132</v>
      </c>
      <c r="K74" s="225" t="s">
        <v>530</v>
      </c>
      <c r="L74" s="225">
        <v>19</v>
      </c>
      <c r="R74" s="225"/>
      <c r="S74" s="225">
        <v>62</v>
      </c>
      <c r="T74" s="225" t="s">
        <v>566</v>
      </c>
      <c r="U74" s="263">
        <v>55</v>
      </c>
      <c r="V74" s="225" t="s">
        <v>454</v>
      </c>
      <c r="W74" s="225">
        <v>3</v>
      </c>
      <c r="X74" s="225"/>
      <c r="Y74" s="225"/>
      <c r="Z74" s="225"/>
      <c r="AA74" s="225"/>
      <c r="AB74" s="225"/>
      <c r="AC74" s="225"/>
      <c r="AD74" s="225"/>
    </row>
    <row r="75" spans="1:30" ht="11.25">
      <c r="A75" s="225">
        <v>63</v>
      </c>
      <c r="B75" s="225" t="s">
        <v>540</v>
      </c>
      <c r="C75" s="225">
        <v>202</v>
      </c>
      <c r="D75" s="225" t="s">
        <v>473</v>
      </c>
      <c r="E75" s="226" t="s">
        <v>762</v>
      </c>
      <c r="F75" s="225" t="s">
        <v>763</v>
      </c>
      <c r="G75" s="225"/>
      <c r="H75" s="225">
        <v>63</v>
      </c>
      <c r="I75" s="225" t="s">
        <v>589</v>
      </c>
      <c r="J75" s="225">
        <v>137</v>
      </c>
      <c r="K75" s="225" t="s">
        <v>530</v>
      </c>
      <c r="L75" s="225">
        <v>18</v>
      </c>
      <c r="R75" s="225"/>
      <c r="S75" s="225">
        <v>63</v>
      </c>
      <c r="T75" s="225" t="s">
        <v>591</v>
      </c>
      <c r="U75" s="263">
        <v>147</v>
      </c>
      <c r="V75" s="225" t="s">
        <v>501</v>
      </c>
      <c r="W75" s="225">
        <v>3</v>
      </c>
      <c r="X75" s="225"/>
      <c r="Y75" s="225"/>
      <c r="Z75" s="225"/>
      <c r="AA75" s="225"/>
      <c r="AB75" s="225"/>
      <c r="AC75" s="225"/>
      <c r="AD75" s="225"/>
    </row>
    <row r="76" spans="1:30" ht="11.25">
      <c r="A76" s="225">
        <v>64</v>
      </c>
      <c r="B76" s="225" t="s">
        <v>550</v>
      </c>
      <c r="C76" s="225">
        <v>79</v>
      </c>
      <c r="D76" s="225" t="s">
        <v>466</v>
      </c>
      <c r="E76" s="226" t="s">
        <v>764</v>
      </c>
      <c r="F76" s="225" t="s">
        <v>765</v>
      </c>
      <c r="G76" s="225"/>
      <c r="H76" s="225">
        <v>64</v>
      </c>
      <c r="I76" s="225" t="s">
        <v>633</v>
      </c>
      <c r="J76" s="225">
        <v>215</v>
      </c>
      <c r="K76" s="225" t="s">
        <v>482</v>
      </c>
      <c r="L76" s="225">
        <v>18</v>
      </c>
      <c r="R76" s="225"/>
      <c r="S76" s="225">
        <v>64</v>
      </c>
      <c r="T76" s="225" t="s">
        <v>525</v>
      </c>
      <c r="U76" s="263">
        <v>123</v>
      </c>
      <c r="V76" s="225" t="s">
        <v>526</v>
      </c>
      <c r="W76" s="225">
        <v>2</v>
      </c>
      <c r="X76" s="225"/>
      <c r="Y76" s="225"/>
      <c r="Z76" s="225"/>
      <c r="AA76" s="225"/>
      <c r="AB76" s="225"/>
      <c r="AC76" s="225"/>
      <c r="AD76" s="225"/>
    </row>
    <row r="77" spans="1:30" ht="11.25">
      <c r="A77" s="225">
        <v>65</v>
      </c>
      <c r="B77" s="225" t="s">
        <v>544</v>
      </c>
      <c r="C77" s="225">
        <v>205</v>
      </c>
      <c r="D77" s="225" t="s">
        <v>473</v>
      </c>
      <c r="E77" s="226" t="s">
        <v>766</v>
      </c>
      <c r="F77" s="225" t="s">
        <v>767</v>
      </c>
      <c r="G77" s="225"/>
      <c r="H77" s="225">
        <v>65</v>
      </c>
      <c r="I77" s="225" t="s">
        <v>610</v>
      </c>
      <c r="J77" s="225">
        <v>189</v>
      </c>
      <c r="K77" s="225" t="s">
        <v>523</v>
      </c>
      <c r="L77" s="225">
        <v>17</v>
      </c>
      <c r="R77" s="225"/>
      <c r="S77" s="225">
        <v>65</v>
      </c>
      <c r="T77" s="225" t="s">
        <v>552</v>
      </c>
      <c r="U77" s="263">
        <v>184</v>
      </c>
      <c r="V77" s="225" t="s">
        <v>523</v>
      </c>
      <c r="W77" s="225">
        <v>2</v>
      </c>
      <c r="X77" s="225"/>
      <c r="Y77" s="225"/>
      <c r="Z77" s="225"/>
      <c r="AA77" s="225"/>
      <c r="AB77" s="225"/>
      <c r="AC77" s="225"/>
      <c r="AD77" s="225"/>
    </row>
    <row r="78" spans="1:30" ht="11.25">
      <c r="A78" s="225">
        <v>66</v>
      </c>
      <c r="B78" s="225" t="s">
        <v>519</v>
      </c>
      <c r="C78" s="225">
        <v>179</v>
      </c>
      <c r="D78" s="225" t="s">
        <v>491</v>
      </c>
      <c r="E78" s="226" t="s">
        <v>768</v>
      </c>
      <c r="F78" s="225" t="s">
        <v>769</v>
      </c>
      <c r="G78" s="225"/>
      <c r="H78" s="225">
        <v>66</v>
      </c>
      <c r="I78" s="225" t="s">
        <v>568</v>
      </c>
      <c r="J78" s="225">
        <v>139</v>
      </c>
      <c r="K78" s="225" t="s">
        <v>530</v>
      </c>
      <c r="L78" s="225">
        <v>16</v>
      </c>
      <c r="R78" s="225"/>
      <c r="S78" s="225">
        <v>66</v>
      </c>
      <c r="T78" s="225" t="s">
        <v>571</v>
      </c>
      <c r="U78" s="263">
        <v>127</v>
      </c>
      <c r="V78" s="225" t="s">
        <v>526</v>
      </c>
      <c r="W78" s="225">
        <v>2</v>
      </c>
      <c r="X78" s="225"/>
      <c r="Y78" s="225"/>
      <c r="Z78" s="225"/>
      <c r="AA78" s="225"/>
      <c r="AB78" s="225"/>
      <c r="AC78" s="225"/>
      <c r="AD78" s="225"/>
    </row>
    <row r="79" spans="1:30" ht="11.25">
      <c r="A79" s="225">
        <v>67</v>
      </c>
      <c r="B79" s="225" t="s">
        <v>561</v>
      </c>
      <c r="C79" s="225">
        <v>158</v>
      </c>
      <c r="D79" s="225" t="s">
        <v>495</v>
      </c>
      <c r="E79" s="226" t="s">
        <v>770</v>
      </c>
      <c r="F79" s="225" t="s">
        <v>771</v>
      </c>
      <c r="G79" s="225"/>
      <c r="H79" s="225">
        <v>67</v>
      </c>
      <c r="I79" s="225" t="s">
        <v>498</v>
      </c>
      <c r="J79" s="225">
        <v>93</v>
      </c>
      <c r="K79" s="225" t="s">
        <v>499</v>
      </c>
      <c r="L79" s="225">
        <v>15</v>
      </c>
      <c r="R79" s="225"/>
      <c r="S79" s="225">
        <v>67</v>
      </c>
      <c r="T79" s="225" t="s">
        <v>580</v>
      </c>
      <c r="U79" s="263">
        <v>211</v>
      </c>
      <c r="V79" s="225" t="s">
        <v>482</v>
      </c>
      <c r="W79" s="225">
        <v>2</v>
      </c>
      <c r="X79" s="225"/>
      <c r="Y79" s="225"/>
      <c r="Z79" s="225"/>
      <c r="AA79" s="225"/>
      <c r="AB79" s="225"/>
      <c r="AC79" s="225"/>
      <c r="AD79" s="225"/>
    </row>
    <row r="80" spans="1:24" ht="11.25">
      <c r="A80" s="225">
        <v>68</v>
      </c>
      <c r="B80" s="225" t="s">
        <v>547</v>
      </c>
      <c r="C80" s="225">
        <v>48</v>
      </c>
      <c r="D80" s="225" t="s">
        <v>456</v>
      </c>
      <c r="E80" s="226" t="s">
        <v>772</v>
      </c>
      <c r="F80" s="225" t="s">
        <v>773</v>
      </c>
      <c r="G80" s="225"/>
      <c r="H80" s="225">
        <v>68</v>
      </c>
      <c r="I80" s="225" t="s">
        <v>520</v>
      </c>
      <c r="J80" s="225">
        <v>98</v>
      </c>
      <c r="K80" s="225" t="s">
        <v>499</v>
      </c>
      <c r="L80" s="225">
        <v>15</v>
      </c>
      <c r="M80" s="225"/>
      <c r="N80" s="225"/>
      <c r="O80" s="225"/>
      <c r="P80" s="263"/>
      <c r="Q80" s="225"/>
      <c r="R80" s="225"/>
      <c r="S80" s="225">
        <v>68</v>
      </c>
      <c r="T80" s="225" t="s">
        <v>606</v>
      </c>
      <c r="U80" s="225">
        <v>167</v>
      </c>
      <c r="V80" s="225" t="s">
        <v>543</v>
      </c>
      <c r="W80" s="225">
        <v>2</v>
      </c>
      <c r="X80" s="225"/>
    </row>
    <row r="81" spans="1:24" ht="11.25">
      <c r="A81" s="225">
        <v>69</v>
      </c>
      <c r="B81" s="225" t="s">
        <v>548</v>
      </c>
      <c r="C81" s="225">
        <v>28</v>
      </c>
      <c r="D81" s="225" t="s">
        <v>469</v>
      </c>
      <c r="E81" s="226" t="s">
        <v>774</v>
      </c>
      <c r="F81" s="225" t="s">
        <v>775</v>
      </c>
      <c r="G81" s="225"/>
      <c r="H81" s="225">
        <v>69</v>
      </c>
      <c r="I81" s="225" t="s">
        <v>544</v>
      </c>
      <c r="J81" s="225">
        <v>205</v>
      </c>
      <c r="K81" s="225" t="s">
        <v>473</v>
      </c>
      <c r="L81" s="225">
        <v>15</v>
      </c>
      <c r="M81" s="225"/>
      <c r="N81" s="225"/>
      <c r="O81" s="225"/>
      <c r="P81" s="263"/>
      <c r="Q81" s="225"/>
      <c r="R81" s="225"/>
      <c r="S81" s="225">
        <v>69</v>
      </c>
      <c r="T81" s="225" t="s">
        <v>584</v>
      </c>
      <c r="U81" s="225">
        <v>159</v>
      </c>
      <c r="V81" s="225" t="s">
        <v>495</v>
      </c>
      <c r="W81" s="225">
        <v>1</v>
      </c>
      <c r="X81" s="225"/>
    </row>
    <row r="82" spans="1:24" ht="11.25">
      <c r="A82" s="225">
        <v>70</v>
      </c>
      <c r="B82" s="225" t="s">
        <v>551</v>
      </c>
      <c r="C82" s="225">
        <v>115</v>
      </c>
      <c r="D82" s="225" t="s">
        <v>458</v>
      </c>
      <c r="E82" s="226" t="s">
        <v>776</v>
      </c>
      <c r="F82" s="225" t="s">
        <v>777</v>
      </c>
      <c r="G82" s="225"/>
      <c r="H82" s="225">
        <v>70</v>
      </c>
      <c r="I82" s="225" t="s">
        <v>614</v>
      </c>
      <c r="J82" s="225">
        <v>157</v>
      </c>
      <c r="K82" s="225" t="s">
        <v>495</v>
      </c>
      <c r="L82" s="225">
        <v>15</v>
      </c>
      <c r="M82" s="225"/>
      <c r="N82" s="225"/>
      <c r="O82" s="225"/>
      <c r="P82" s="263"/>
      <c r="Q82" s="225"/>
      <c r="R82" s="225"/>
      <c r="S82" s="225">
        <v>70</v>
      </c>
      <c r="T82" s="225" t="s">
        <v>610</v>
      </c>
      <c r="U82" s="225">
        <v>189</v>
      </c>
      <c r="V82" s="225" t="s">
        <v>523</v>
      </c>
      <c r="W82" s="225">
        <v>1</v>
      </c>
      <c r="X82" s="225"/>
    </row>
    <row r="83" spans="1:24" ht="11.25">
      <c r="A83" s="225">
        <v>71</v>
      </c>
      <c r="B83" s="225" t="s">
        <v>524</v>
      </c>
      <c r="C83" s="225">
        <v>42</v>
      </c>
      <c r="D83" s="225" t="s">
        <v>456</v>
      </c>
      <c r="E83" s="226" t="s">
        <v>778</v>
      </c>
      <c r="F83" s="225" t="s">
        <v>779</v>
      </c>
      <c r="G83" s="225"/>
      <c r="H83" s="225">
        <v>71</v>
      </c>
      <c r="I83" s="225" t="s">
        <v>622</v>
      </c>
      <c r="J83" s="225">
        <v>108</v>
      </c>
      <c r="K83" s="225" t="s">
        <v>506</v>
      </c>
      <c r="L83" s="225">
        <v>15</v>
      </c>
      <c r="M83" s="225"/>
      <c r="N83" s="225"/>
      <c r="O83" s="225"/>
      <c r="P83" s="263"/>
      <c r="Q83" s="225"/>
      <c r="R83" s="225"/>
      <c r="S83" s="225">
        <v>71</v>
      </c>
      <c r="T83" s="225" t="s">
        <v>635</v>
      </c>
      <c r="U83" s="225">
        <v>145</v>
      </c>
      <c r="V83" s="225" t="s">
        <v>501</v>
      </c>
      <c r="W83" s="225">
        <v>1</v>
      </c>
      <c r="X83" s="225"/>
    </row>
    <row r="84" spans="1:24" ht="11.25">
      <c r="A84" s="225">
        <v>72</v>
      </c>
      <c r="B84" s="225" t="s">
        <v>558</v>
      </c>
      <c r="C84" s="225">
        <v>62</v>
      </c>
      <c r="D84" s="225" t="s">
        <v>486</v>
      </c>
      <c r="E84" s="226" t="s">
        <v>780</v>
      </c>
      <c r="F84" s="225" t="s">
        <v>781</v>
      </c>
      <c r="G84" s="225"/>
      <c r="H84" s="225">
        <v>72</v>
      </c>
      <c r="I84" s="225" t="s">
        <v>582</v>
      </c>
      <c r="J84" s="225">
        <v>121</v>
      </c>
      <c r="K84" s="225" t="s">
        <v>526</v>
      </c>
      <c r="L84" s="225">
        <v>14</v>
      </c>
      <c r="M84" s="225"/>
      <c r="N84" s="225"/>
      <c r="O84" s="225"/>
      <c r="P84" s="263"/>
      <c r="Q84" s="225"/>
      <c r="R84" s="225"/>
      <c r="S84" s="225"/>
      <c r="T84" s="225"/>
      <c r="U84" s="225"/>
      <c r="V84" s="225"/>
      <c r="W84" s="225"/>
      <c r="X84" s="225"/>
    </row>
    <row r="85" spans="1:24" ht="11.25">
      <c r="A85" s="225">
        <v>73</v>
      </c>
      <c r="B85" s="225" t="s">
        <v>527</v>
      </c>
      <c r="C85" s="225">
        <v>129</v>
      </c>
      <c r="D85" s="225" t="s">
        <v>526</v>
      </c>
      <c r="E85" s="226" t="s">
        <v>782</v>
      </c>
      <c r="F85" s="225" t="s">
        <v>783</v>
      </c>
      <c r="G85" s="225"/>
      <c r="H85" s="225">
        <v>73</v>
      </c>
      <c r="I85" s="225" t="s">
        <v>512</v>
      </c>
      <c r="J85" s="225">
        <v>177</v>
      </c>
      <c r="K85" s="225" t="s">
        <v>491</v>
      </c>
      <c r="L85" s="225">
        <v>14</v>
      </c>
      <c r="M85" s="225"/>
      <c r="N85" s="225"/>
      <c r="O85" s="225"/>
      <c r="P85" s="263"/>
      <c r="Q85" s="225"/>
      <c r="R85" s="225"/>
      <c r="S85" s="225"/>
      <c r="T85" s="225"/>
      <c r="U85" s="225"/>
      <c r="V85" s="225"/>
      <c r="W85" s="225"/>
      <c r="X85" s="225"/>
    </row>
    <row r="86" spans="1:24" ht="11.25">
      <c r="A86" s="225">
        <v>74</v>
      </c>
      <c r="B86" s="225" t="s">
        <v>562</v>
      </c>
      <c r="C86" s="225">
        <v>77</v>
      </c>
      <c r="D86" s="225" t="s">
        <v>466</v>
      </c>
      <c r="E86" s="226" t="s">
        <v>784</v>
      </c>
      <c r="F86" s="225" t="s">
        <v>785</v>
      </c>
      <c r="G86" s="225"/>
      <c r="H86" s="225">
        <v>74</v>
      </c>
      <c r="I86" s="225" t="s">
        <v>595</v>
      </c>
      <c r="J86" s="225">
        <v>105</v>
      </c>
      <c r="K86" s="225" t="s">
        <v>506</v>
      </c>
      <c r="L86" s="225">
        <v>14</v>
      </c>
      <c r="M86" s="225"/>
      <c r="N86" s="225"/>
      <c r="O86" s="225"/>
      <c r="P86" s="263"/>
      <c r="Q86" s="225"/>
      <c r="R86" s="225"/>
      <c r="S86" s="225"/>
      <c r="T86" s="225"/>
      <c r="U86" s="225"/>
      <c r="V86" s="225"/>
      <c r="W86" s="225"/>
      <c r="X86" s="225"/>
    </row>
    <row r="87" spans="1:24" ht="11.25">
      <c r="A87" s="225">
        <v>75</v>
      </c>
      <c r="B87" s="225" t="s">
        <v>528</v>
      </c>
      <c r="C87" s="225">
        <v>97</v>
      </c>
      <c r="D87" s="225" t="s">
        <v>499</v>
      </c>
      <c r="E87" s="226" t="s">
        <v>786</v>
      </c>
      <c r="F87" s="225" t="s">
        <v>787</v>
      </c>
      <c r="G87" s="225"/>
      <c r="H87" s="225">
        <v>75</v>
      </c>
      <c r="I87" s="225" t="s">
        <v>619</v>
      </c>
      <c r="J87" s="225">
        <v>188</v>
      </c>
      <c r="K87" s="225" t="s">
        <v>523</v>
      </c>
      <c r="L87" s="225">
        <v>14</v>
      </c>
      <c r="M87" s="225"/>
      <c r="N87" s="225"/>
      <c r="O87" s="225"/>
      <c r="P87" s="263"/>
      <c r="Q87" s="225"/>
      <c r="R87" s="225"/>
      <c r="S87" s="225"/>
      <c r="T87" s="225"/>
      <c r="U87" s="225"/>
      <c r="V87" s="225"/>
      <c r="W87" s="225"/>
      <c r="X87" s="225"/>
    </row>
    <row r="88" spans="1:24" ht="11.25">
      <c r="A88" s="225">
        <v>76</v>
      </c>
      <c r="B88" s="225" t="s">
        <v>529</v>
      </c>
      <c r="C88" s="225">
        <v>131</v>
      </c>
      <c r="D88" s="225" t="s">
        <v>530</v>
      </c>
      <c r="E88" s="226" t="s">
        <v>788</v>
      </c>
      <c r="F88" s="225" t="s">
        <v>789</v>
      </c>
      <c r="G88" s="225"/>
      <c r="H88" s="225">
        <v>76</v>
      </c>
      <c r="I88" s="225" t="s">
        <v>538</v>
      </c>
      <c r="J88" s="225">
        <v>125</v>
      </c>
      <c r="K88" s="225" t="s">
        <v>526</v>
      </c>
      <c r="L88" s="225">
        <v>13</v>
      </c>
      <c r="M88" s="225"/>
      <c r="N88" s="225"/>
      <c r="O88" s="225"/>
      <c r="P88" s="263"/>
      <c r="Q88" s="225"/>
      <c r="R88" s="225"/>
      <c r="S88" s="225"/>
      <c r="T88" s="225"/>
      <c r="U88" s="225"/>
      <c r="V88" s="225"/>
      <c r="W88" s="225"/>
      <c r="X88" s="225"/>
    </row>
    <row r="89" spans="1:24" ht="11.25">
      <c r="A89" s="225">
        <v>77</v>
      </c>
      <c r="B89" s="225" t="s">
        <v>556</v>
      </c>
      <c r="C89" s="225">
        <v>201</v>
      </c>
      <c r="D89" s="225" t="s">
        <v>473</v>
      </c>
      <c r="E89" s="226" t="s">
        <v>790</v>
      </c>
      <c r="F89" s="225" t="s">
        <v>791</v>
      </c>
      <c r="G89" s="225"/>
      <c r="H89" s="225">
        <v>77</v>
      </c>
      <c r="I89" s="225" t="s">
        <v>618</v>
      </c>
      <c r="J89" s="225">
        <v>99</v>
      </c>
      <c r="K89" s="225" t="s">
        <v>499</v>
      </c>
      <c r="L89" s="225">
        <v>13</v>
      </c>
      <c r="M89" s="225"/>
      <c r="N89" s="225"/>
      <c r="O89" s="225"/>
      <c r="P89" s="263"/>
      <c r="Q89" s="225"/>
      <c r="R89" s="225"/>
      <c r="S89" s="225"/>
      <c r="T89" s="225"/>
      <c r="U89" s="225"/>
      <c r="V89" s="225"/>
      <c r="W89" s="225"/>
      <c r="X89" s="225"/>
    </row>
    <row r="90" spans="1:24" ht="11.25">
      <c r="A90" s="225">
        <v>78</v>
      </c>
      <c r="B90" s="225" t="s">
        <v>541</v>
      </c>
      <c r="C90" s="225">
        <v>117</v>
      </c>
      <c r="D90" s="225" t="s">
        <v>458</v>
      </c>
      <c r="E90" s="226" t="s">
        <v>792</v>
      </c>
      <c r="F90" s="225" t="s">
        <v>793</v>
      </c>
      <c r="G90" s="225"/>
      <c r="H90" s="225">
        <v>78</v>
      </c>
      <c r="I90" s="225" t="s">
        <v>556</v>
      </c>
      <c r="J90" s="225">
        <v>201</v>
      </c>
      <c r="K90" s="225" t="s">
        <v>473</v>
      </c>
      <c r="L90" s="225">
        <v>12</v>
      </c>
      <c r="M90" s="225"/>
      <c r="N90" s="225"/>
      <c r="O90" s="225"/>
      <c r="P90" s="263"/>
      <c r="Q90" s="225"/>
      <c r="R90" s="225"/>
      <c r="S90" s="225"/>
      <c r="T90" s="225"/>
      <c r="U90" s="225"/>
      <c r="V90" s="225"/>
      <c r="W90" s="225"/>
      <c r="X90" s="225"/>
    </row>
    <row r="91" spans="1:24" ht="11.25">
      <c r="A91" s="225">
        <v>79</v>
      </c>
      <c r="B91" s="225" t="s">
        <v>539</v>
      </c>
      <c r="C91" s="225">
        <v>194</v>
      </c>
      <c r="D91" s="225" t="s">
        <v>460</v>
      </c>
      <c r="E91" s="226" t="s">
        <v>794</v>
      </c>
      <c r="F91" s="225" t="s">
        <v>795</v>
      </c>
      <c r="G91" s="225"/>
      <c r="H91" s="225">
        <v>79</v>
      </c>
      <c r="I91" s="225" t="s">
        <v>493</v>
      </c>
      <c r="J91" s="225">
        <v>14</v>
      </c>
      <c r="K91" s="225" t="s">
        <v>471</v>
      </c>
      <c r="L91" s="225">
        <v>11</v>
      </c>
      <c r="M91" s="225"/>
      <c r="N91" s="225"/>
      <c r="O91" s="225"/>
      <c r="P91" s="263"/>
      <c r="Q91" s="225"/>
      <c r="R91" s="225"/>
      <c r="S91" s="225"/>
      <c r="T91" s="225"/>
      <c r="U91" s="225"/>
      <c r="V91" s="225"/>
      <c r="W91" s="225"/>
      <c r="X91" s="225"/>
    </row>
    <row r="92" spans="1:24" ht="11.25">
      <c r="A92" s="225">
        <v>80</v>
      </c>
      <c r="B92" s="225" t="s">
        <v>535</v>
      </c>
      <c r="C92" s="225">
        <v>154</v>
      </c>
      <c r="D92" s="225" t="s">
        <v>495</v>
      </c>
      <c r="E92" s="226" t="s">
        <v>796</v>
      </c>
      <c r="F92" s="225" t="s">
        <v>797</v>
      </c>
      <c r="G92" s="225"/>
      <c r="H92" s="225">
        <v>80</v>
      </c>
      <c r="I92" s="225" t="s">
        <v>532</v>
      </c>
      <c r="J92" s="225">
        <v>192</v>
      </c>
      <c r="K92" s="225" t="s">
        <v>460</v>
      </c>
      <c r="L92" s="225">
        <v>10</v>
      </c>
      <c r="M92" s="225"/>
      <c r="N92" s="225"/>
      <c r="O92" s="225"/>
      <c r="P92" s="263"/>
      <c r="Q92" s="225"/>
      <c r="R92" s="225"/>
      <c r="S92" s="225"/>
      <c r="T92" s="225"/>
      <c r="U92" s="225"/>
      <c r="V92" s="225"/>
      <c r="W92" s="225"/>
      <c r="X92" s="225"/>
    </row>
    <row r="93" spans="1:24" ht="11.25">
      <c r="A93" s="225">
        <v>81</v>
      </c>
      <c r="B93" s="225" t="s">
        <v>538</v>
      </c>
      <c r="C93" s="225">
        <v>125</v>
      </c>
      <c r="D93" s="225" t="s">
        <v>526</v>
      </c>
      <c r="E93" s="226" t="s">
        <v>798</v>
      </c>
      <c r="F93" s="225" t="s">
        <v>799</v>
      </c>
      <c r="G93" s="225"/>
      <c r="H93" s="225">
        <v>81</v>
      </c>
      <c r="I93" s="225" t="s">
        <v>490</v>
      </c>
      <c r="J93" s="225">
        <v>174</v>
      </c>
      <c r="K93" s="225" t="s">
        <v>491</v>
      </c>
      <c r="L93" s="225">
        <v>9</v>
      </c>
      <c r="M93" s="225"/>
      <c r="N93" s="225"/>
      <c r="O93" s="225"/>
      <c r="P93" s="263"/>
      <c r="Q93" s="225"/>
      <c r="R93" s="225"/>
      <c r="S93" s="225"/>
      <c r="T93" s="225"/>
      <c r="U93" s="225"/>
      <c r="V93" s="225"/>
      <c r="W93" s="225"/>
      <c r="X93" s="225"/>
    </row>
    <row r="94" spans="1:24" ht="11.25">
      <c r="A94" s="225">
        <v>82</v>
      </c>
      <c r="B94" s="225" t="s">
        <v>552</v>
      </c>
      <c r="C94" s="225">
        <v>184</v>
      </c>
      <c r="D94" s="225" t="s">
        <v>523</v>
      </c>
      <c r="E94" s="226" t="s">
        <v>800</v>
      </c>
      <c r="F94" s="225" t="s">
        <v>801</v>
      </c>
      <c r="G94" s="225"/>
      <c r="H94" s="225">
        <v>82</v>
      </c>
      <c r="I94" s="225" t="s">
        <v>515</v>
      </c>
      <c r="J94" s="225">
        <v>37</v>
      </c>
      <c r="K94" s="225" t="s">
        <v>464</v>
      </c>
      <c r="L94" s="225">
        <v>9</v>
      </c>
      <c r="M94" s="225"/>
      <c r="N94" s="225"/>
      <c r="O94" s="225"/>
      <c r="P94" s="263"/>
      <c r="Q94" s="225"/>
      <c r="R94" s="225"/>
      <c r="S94" s="225"/>
      <c r="T94" s="225"/>
      <c r="U94" s="225"/>
      <c r="V94" s="225"/>
      <c r="W94" s="225"/>
      <c r="X94" s="225"/>
    </row>
    <row r="95" spans="1:24" ht="11.25">
      <c r="A95" s="225">
        <v>83</v>
      </c>
      <c r="B95" s="225" t="s">
        <v>542</v>
      </c>
      <c r="C95" s="225">
        <v>161</v>
      </c>
      <c r="D95" s="225" t="s">
        <v>543</v>
      </c>
      <c r="E95" s="226" t="s">
        <v>802</v>
      </c>
      <c r="F95" s="225" t="s">
        <v>803</v>
      </c>
      <c r="G95" s="225"/>
      <c r="H95" s="225">
        <v>83</v>
      </c>
      <c r="I95" s="225" t="s">
        <v>546</v>
      </c>
      <c r="J95" s="225">
        <v>168</v>
      </c>
      <c r="K95" s="225" t="s">
        <v>543</v>
      </c>
      <c r="L95" s="225">
        <v>9</v>
      </c>
      <c r="M95" s="225"/>
      <c r="N95" s="225"/>
      <c r="O95" s="225"/>
      <c r="P95" s="263"/>
      <c r="Q95" s="225"/>
      <c r="R95" s="225"/>
      <c r="S95" s="225"/>
      <c r="T95" s="225"/>
      <c r="U95" s="225"/>
      <c r="V95" s="225"/>
      <c r="W95" s="225"/>
      <c r="X95" s="225"/>
    </row>
    <row r="96" spans="1:24" ht="11.25">
      <c r="A96" s="225">
        <v>84</v>
      </c>
      <c r="B96" s="225" t="s">
        <v>571</v>
      </c>
      <c r="C96" s="225">
        <v>127</v>
      </c>
      <c r="D96" s="225" t="s">
        <v>526</v>
      </c>
      <c r="E96" s="226" t="s">
        <v>804</v>
      </c>
      <c r="F96" s="225" t="s">
        <v>805</v>
      </c>
      <c r="G96" s="225"/>
      <c r="H96" s="225">
        <v>84</v>
      </c>
      <c r="I96" s="225" t="s">
        <v>603</v>
      </c>
      <c r="J96" s="225">
        <v>217</v>
      </c>
      <c r="K96" s="225" t="s">
        <v>482</v>
      </c>
      <c r="L96" s="225">
        <v>9</v>
      </c>
      <c r="M96" s="225"/>
      <c r="N96" s="225"/>
      <c r="O96" s="225"/>
      <c r="P96" s="263"/>
      <c r="Q96" s="225"/>
      <c r="R96" s="225"/>
      <c r="S96" s="225"/>
      <c r="T96" s="225"/>
      <c r="U96" s="225"/>
      <c r="V96" s="225"/>
      <c r="W96" s="225"/>
      <c r="X96" s="225"/>
    </row>
    <row r="97" spans="1:24" ht="11.25">
      <c r="A97" s="225">
        <v>85</v>
      </c>
      <c r="B97" s="225" t="s">
        <v>546</v>
      </c>
      <c r="C97" s="225">
        <v>168</v>
      </c>
      <c r="D97" s="225" t="s">
        <v>543</v>
      </c>
      <c r="E97" s="226" t="s">
        <v>806</v>
      </c>
      <c r="F97" s="225" t="s">
        <v>807</v>
      </c>
      <c r="G97" s="225"/>
      <c r="H97" s="225">
        <v>85</v>
      </c>
      <c r="I97" s="225" t="s">
        <v>504</v>
      </c>
      <c r="J97" s="225">
        <v>78</v>
      </c>
      <c r="K97" s="225" t="s">
        <v>466</v>
      </c>
      <c r="L97" s="225">
        <v>8</v>
      </c>
      <c r="M97" s="225"/>
      <c r="N97" s="225"/>
      <c r="O97" s="225"/>
      <c r="P97" s="263"/>
      <c r="Q97" s="225"/>
      <c r="R97" s="225"/>
      <c r="S97" s="225"/>
      <c r="T97" s="225"/>
      <c r="U97" s="225"/>
      <c r="V97" s="225"/>
      <c r="W97" s="225"/>
      <c r="X97" s="225"/>
    </row>
    <row r="98" spans="1:24" ht="11.25">
      <c r="A98" s="225">
        <v>86</v>
      </c>
      <c r="B98" s="225" t="s">
        <v>554</v>
      </c>
      <c r="C98" s="225">
        <v>17</v>
      </c>
      <c r="D98" s="225" t="s">
        <v>471</v>
      </c>
      <c r="E98" s="226" t="s">
        <v>808</v>
      </c>
      <c r="F98" s="225" t="s">
        <v>809</v>
      </c>
      <c r="G98" s="225"/>
      <c r="H98" s="225">
        <v>86</v>
      </c>
      <c r="I98" s="225" t="s">
        <v>581</v>
      </c>
      <c r="J98" s="225">
        <v>203</v>
      </c>
      <c r="K98" s="225" t="s">
        <v>473</v>
      </c>
      <c r="L98" s="225">
        <v>8</v>
      </c>
      <c r="M98" s="225"/>
      <c r="N98" s="225"/>
      <c r="O98" s="225"/>
      <c r="P98" s="263"/>
      <c r="Q98" s="225"/>
      <c r="R98" s="225"/>
      <c r="S98" s="225"/>
      <c r="T98" s="225"/>
      <c r="U98" s="225"/>
      <c r="V98" s="225"/>
      <c r="W98" s="225"/>
      <c r="X98" s="225"/>
    </row>
    <row r="99" spans="1:24" ht="11.25">
      <c r="A99" s="225">
        <v>87</v>
      </c>
      <c r="B99" s="225" t="s">
        <v>559</v>
      </c>
      <c r="C99" s="225">
        <v>57</v>
      </c>
      <c r="D99" s="225" t="s">
        <v>454</v>
      </c>
      <c r="E99" s="226" t="s">
        <v>810</v>
      </c>
      <c r="F99" s="225" t="s">
        <v>811</v>
      </c>
      <c r="G99" s="225"/>
      <c r="H99" s="225">
        <v>87</v>
      </c>
      <c r="I99" s="225" t="s">
        <v>483</v>
      </c>
      <c r="J99" s="225">
        <v>44</v>
      </c>
      <c r="K99" s="225" t="s">
        <v>456</v>
      </c>
      <c r="L99" s="225">
        <v>7</v>
      </c>
      <c r="M99" s="225"/>
      <c r="N99" s="225"/>
      <c r="O99" s="225"/>
      <c r="P99" s="263"/>
      <c r="Q99" s="225"/>
      <c r="R99" s="225"/>
      <c r="S99" s="225"/>
      <c r="T99" s="225"/>
      <c r="U99" s="225"/>
      <c r="V99" s="225"/>
      <c r="W99" s="225"/>
      <c r="X99" s="225"/>
    </row>
    <row r="100" spans="1:24" ht="11.25">
      <c r="A100" s="225">
        <v>88</v>
      </c>
      <c r="B100" s="225" t="s">
        <v>549</v>
      </c>
      <c r="C100" s="225">
        <v>65</v>
      </c>
      <c r="D100" s="225" t="s">
        <v>486</v>
      </c>
      <c r="E100" s="226" t="s">
        <v>812</v>
      </c>
      <c r="F100" s="225" t="s">
        <v>813</v>
      </c>
      <c r="G100" s="225"/>
      <c r="H100" s="225">
        <v>88</v>
      </c>
      <c r="I100" s="225" t="s">
        <v>477</v>
      </c>
      <c r="J100" s="225">
        <v>51</v>
      </c>
      <c r="K100" s="225" t="s">
        <v>454</v>
      </c>
      <c r="L100" s="225">
        <v>7</v>
      </c>
      <c r="M100" s="225"/>
      <c r="N100" s="225"/>
      <c r="O100" s="225"/>
      <c r="P100" s="263"/>
      <c r="Q100" s="225"/>
      <c r="R100" s="225"/>
      <c r="S100" s="225"/>
      <c r="T100" s="225"/>
      <c r="U100" s="225"/>
      <c r="V100" s="225"/>
      <c r="W100" s="225"/>
      <c r="X100" s="225"/>
    </row>
    <row r="101" spans="1:24" ht="11.25">
      <c r="A101" s="225">
        <v>89</v>
      </c>
      <c r="B101" s="225" t="s">
        <v>560</v>
      </c>
      <c r="C101" s="225">
        <v>16</v>
      </c>
      <c r="D101" s="225" t="s">
        <v>471</v>
      </c>
      <c r="E101" s="226" t="s">
        <v>814</v>
      </c>
      <c r="F101" s="225" t="s">
        <v>815</v>
      </c>
      <c r="G101" s="225"/>
      <c r="H101" s="225">
        <v>89</v>
      </c>
      <c r="I101" s="225" t="s">
        <v>567</v>
      </c>
      <c r="J101" s="225">
        <v>208</v>
      </c>
      <c r="K101" s="225" t="s">
        <v>473</v>
      </c>
      <c r="L101" s="225">
        <v>7</v>
      </c>
      <c r="M101" s="225"/>
      <c r="N101" s="225"/>
      <c r="O101" s="225"/>
      <c r="P101" s="263"/>
      <c r="Q101" s="225"/>
      <c r="R101" s="225"/>
      <c r="S101" s="225"/>
      <c r="T101" s="225"/>
      <c r="U101" s="225"/>
      <c r="V101" s="225"/>
      <c r="W101" s="225"/>
      <c r="X101" s="225"/>
    </row>
    <row r="102" spans="1:24" ht="11.25">
      <c r="A102" s="225">
        <v>90</v>
      </c>
      <c r="B102" s="225" t="s">
        <v>566</v>
      </c>
      <c r="C102" s="225">
        <v>55</v>
      </c>
      <c r="D102" s="225" t="s">
        <v>454</v>
      </c>
      <c r="E102" s="226" t="s">
        <v>816</v>
      </c>
      <c r="F102" s="225" t="s">
        <v>817</v>
      </c>
      <c r="G102" s="225"/>
      <c r="H102" s="225">
        <v>90</v>
      </c>
      <c r="I102" s="225" t="s">
        <v>508</v>
      </c>
      <c r="J102" s="225">
        <v>172</v>
      </c>
      <c r="K102" s="225" t="s">
        <v>491</v>
      </c>
      <c r="L102" s="225">
        <v>6</v>
      </c>
      <c r="M102" s="225"/>
      <c r="N102" s="225"/>
      <c r="O102" s="225"/>
      <c r="P102" s="263"/>
      <c r="Q102" s="225"/>
      <c r="R102" s="225"/>
      <c r="S102" s="225"/>
      <c r="T102" s="225"/>
      <c r="U102" s="225"/>
      <c r="V102" s="225"/>
      <c r="W102" s="225"/>
      <c r="X102" s="225"/>
    </row>
    <row r="103" spans="1:24" ht="11.25">
      <c r="A103" s="225">
        <v>91</v>
      </c>
      <c r="B103" s="225" t="s">
        <v>584</v>
      </c>
      <c r="C103" s="225">
        <v>159</v>
      </c>
      <c r="D103" s="225" t="s">
        <v>495</v>
      </c>
      <c r="E103" s="226" t="s">
        <v>818</v>
      </c>
      <c r="F103" s="225" t="s">
        <v>819</v>
      </c>
      <c r="G103" s="225"/>
      <c r="H103" s="225">
        <v>91</v>
      </c>
      <c r="I103" s="225" t="s">
        <v>527</v>
      </c>
      <c r="J103" s="225">
        <v>129</v>
      </c>
      <c r="K103" s="225" t="s">
        <v>526</v>
      </c>
      <c r="L103" s="225">
        <v>6</v>
      </c>
      <c r="M103" s="225"/>
      <c r="N103" s="225"/>
      <c r="O103" s="225"/>
      <c r="P103" s="263"/>
      <c r="Q103" s="225"/>
      <c r="R103" s="225"/>
      <c r="S103" s="225"/>
      <c r="T103" s="225"/>
      <c r="U103" s="225"/>
      <c r="V103" s="225"/>
      <c r="W103" s="225"/>
      <c r="X103" s="225"/>
    </row>
    <row r="104" spans="1:24" ht="11.25">
      <c r="A104" s="225">
        <v>92</v>
      </c>
      <c r="B104" s="225" t="s">
        <v>557</v>
      </c>
      <c r="C104" s="225">
        <v>181</v>
      </c>
      <c r="D104" s="225" t="s">
        <v>523</v>
      </c>
      <c r="E104" s="226" t="s">
        <v>820</v>
      </c>
      <c r="F104" s="225" t="s">
        <v>821</v>
      </c>
      <c r="G104" s="225"/>
      <c r="H104" s="225">
        <v>92</v>
      </c>
      <c r="I104" s="225" t="s">
        <v>584</v>
      </c>
      <c r="J104" s="225">
        <v>159</v>
      </c>
      <c r="K104" s="225" t="s">
        <v>495</v>
      </c>
      <c r="L104" s="225">
        <v>6</v>
      </c>
      <c r="M104" s="225"/>
      <c r="N104" s="225"/>
      <c r="O104" s="225"/>
      <c r="P104" s="263"/>
      <c r="Q104" s="225"/>
      <c r="R104" s="225"/>
      <c r="S104" s="225"/>
      <c r="T104" s="225"/>
      <c r="U104" s="225"/>
      <c r="V104" s="225"/>
      <c r="W104" s="225"/>
      <c r="X104" s="225"/>
    </row>
    <row r="105" spans="1:24" ht="11.25">
      <c r="A105" s="225">
        <v>93</v>
      </c>
      <c r="B105" s="225" t="s">
        <v>563</v>
      </c>
      <c r="C105" s="225">
        <v>91</v>
      </c>
      <c r="D105" s="225" t="s">
        <v>499</v>
      </c>
      <c r="E105" s="226" t="s">
        <v>822</v>
      </c>
      <c r="F105" s="225" t="s">
        <v>823</v>
      </c>
      <c r="G105" s="225"/>
      <c r="H105" s="225">
        <v>93</v>
      </c>
      <c r="I105" s="225" t="s">
        <v>479</v>
      </c>
      <c r="J105" s="225">
        <v>71</v>
      </c>
      <c r="K105" s="225" t="s">
        <v>466</v>
      </c>
      <c r="L105" s="225">
        <v>6</v>
      </c>
      <c r="M105" s="225"/>
      <c r="N105" s="225"/>
      <c r="O105" s="225"/>
      <c r="P105" s="263"/>
      <c r="Q105" s="225"/>
      <c r="R105" s="225"/>
      <c r="S105" s="225"/>
      <c r="T105" s="225"/>
      <c r="U105" s="225"/>
      <c r="V105" s="225"/>
      <c r="W105" s="225"/>
      <c r="X105" s="225"/>
    </row>
    <row r="106" spans="1:24" ht="11.25">
      <c r="A106" s="225">
        <v>94</v>
      </c>
      <c r="B106" s="225" t="s">
        <v>564</v>
      </c>
      <c r="C106" s="225">
        <v>32</v>
      </c>
      <c r="D106" s="225" t="s">
        <v>464</v>
      </c>
      <c r="E106" s="226" t="s">
        <v>824</v>
      </c>
      <c r="F106" s="225" t="s">
        <v>825</v>
      </c>
      <c r="G106" s="225"/>
      <c r="H106" s="225">
        <v>94</v>
      </c>
      <c r="I106" s="225" t="s">
        <v>496</v>
      </c>
      <c r="J106" s="225">
        <v>113</v>
      </c>
      <c r="K106" s="225" t="s">
        <v>458</v>
      </c>
      <c r="L106" s="225">
        <v>6</v>
      </c>
      <c r="M106" s="225"/>
      <c r="N106" s="225"/>
      <c r="O106" s="225"/>
      <c r="P106" s="263"/>
      <c r="Q106" s="225"/>
      <c r="R106" s="225"/>
      <c r="S106" s="225"/>
      <c r="T106" s="225"/>
      <c r="U106" s="225"/>
      <c r="V106" s="225"/>
      <c r="W106" s="225"/>
      <c r="X106" s="225"/>
    </row>
    <row r="107" spans="1:24" ht="11.25">
      <c r="A107" s="225">
        <v>95</v>
      </c>
      <c r="B107" s="225" t="s">
        <v>565</v>
      </c>
      <c r="C107" s="225">
        <v>152</v>
      </c>
      <c r="D107" s="225" t="s">
        <v>495</v>
      </c>
      <c r="E107" s="226" t="s">
        <v>826</v>
      </c>
      <c r="F107" s="225" t="s">
        <v>827</v>
      </c>
      <c r="G107" s="225"/>
      <c r="H107" s="225">
        <v>95</v>
      </c>
      <c r="I107" s="225" t="s">
        <v>480</v>
      </c>
      <c r="J107" s="225">
        <v>15</v>
      </c>
      <c r="K107" s="225" t="s">
        <v>471</v>
      </c>
      <c r="L107" s="225">
        <v>5</v>
      </c>
      <c r="M107" s="225"/>
      <c r="N107" s="225"/>
      <c r="O107" s="225"/>
      <c r="P107" s="263"/>
      <c r="Q107" s="225"/>
      <c r="R107" s="225"/>
      <c r="S107" s="225"/>
      <c r="T107" s="225"/>
      <c r="U107" s="225"/>
      <c r="V107" s="225"/>
      <c r="W107" s="225"/>
      <c r="X107" s="225"/>
    </row>
    <row r="108" spans="1:24" ht="11.25">
      <c r="A108" s="225">
        <v>96</v>
      </c>
      <c r="B108" s="225" t="s">
        <v>567</v>
      </c>
      <c r="C108" s="225">
        <v>208</v>
      </c>
      <c r="D108" s="225" t="s">
        <v>473</v>
      </c>
      <c r="E108" s="226" t="s">
        <v>828</v>
      </c>
      <c r="F108" s="225" t="s">
        <v>829</v>
      </c>
      <c r="G108" s="225"/>
      <c r="H108" s="225">
        <v>96</v>
      </c>
      <c r="I108" s="225" t="s">
        <v>502</v>
      </c>
      <c r="J108" s="225">
        <v>52</v>
      </c>
      <c r="K108" s="225" t="s">
        <v>454</v>
      </c>
      <c r="L108" s="225">
        <v>5</v>
      </c>
      <c r="M108" s="225"/>
      <c r="N108" s="225"/>
      <c r="O108" s="225"/>
      <c r="P108" s="263"/>
      <c r="Q108" s="225"/>
      <c r="R108" s="225"/>
      <c r="S108" s="225"/>
      <c r="T108" s="225"/>
      <c r="U108" s="225"/>
      <c r="V108" s="225"/>
      <c r="W108" s="225"/>
      <c r="X108" s="225"/>
    </row>
    <row r="109" spans="1:24" ht="11.25">
      <c r="A109" s="225">
        <v>97</v>
      </c>
      <c r="B109" s="225" t="s">
        <v>572</v>
      </c>
      <c r="C109" s="225">
        <v>74</v>
      </c>
      <c r="D109" s="225" t="s">
        <v>466</v>
      </c>
      <c r="E109" s="226" t="s">
        <v>830</v>
      </c>
      <c r="F109" s="225" t="s">
        <v>831</v>
      </c>
      <c r="G109" s="225"/>
      <c r="H109" s="225">
        <v>97</v>
      </c>
      <c r="I109" s="225" t="s">
        <v>487</v>
      </c>
      <c r="J109" s="225">
        <v>204</v>
      </c>
      <c r="K109" s="225" t="s">
        <v>473</v>
      </c>
      <c r="L109" s="225">
        <v>5</v>
      </c>
      <c r="M109" s="225"/>
      <c r="N109" s="225"/>
      <c r="O109" s="225"/>
      <c r="P109" s="263"/>
      <c r="Q109" s="225"/>
      <c r="R109" s="225"/>
      <c r="S109" s="225"/>
      <c r="T109" s="225"/>
      <c r="U109" s="225"/>
      <c r="V109" s="225"/>
      <c r="W109" s="225"/>
      <c r="X109" s="225"/>
    </row>
    <row r="110" spans="1:24" ht="11.25">
      <c r="A110" s="225">
        <v>98</v>
      </c>
      <c r="B110" s="225" t="s">
        <v>568</v>
      </c>
      <c r="C110" s="225">
        <v>139</v>
      </c>
      <c r="D110" s="225" t="s">
        <v>530</v>
      </c>
      <c r="E110" s="226" t="s">
        <v>832</v>
      </c>
      <c r="F110" s="225" t="s">
        <v>833</v>
      </c>
      <c r="G110" s="225"/>
      <c r="H110" s="225">
        <v>98</v>
      </c>
      <c r="I110" s="225" t="s">
        <v>488</v>
      </c>
      <c r="J110" s="225">
        <v>88</v>
      </c>
      <c r="K110" s="225" t="s">
        <v>489</v>
      </c>
      <c r="L110" s="225">
        <v>4</v>
      </c>
      <c r="M110" s="225"/>
      <c r="N110" s="225"/>
      <c r="O110" s="225"/>
      <c r="P110" s="263"/>
      <c r="Q110" s="225"/>
      <c r="R110" s="225"/>
      <c r="S110" s="225"/>
      <c r="T110" s="225"/>
      <c r="U110" s="225"/>
      <c r="V110" s="225"/>
      <c r="W110" s="225"/>
      <c r="X110" s="225"/>
    </row>
    <row r="111" spans="1:24" ht="11.25">
      <c r="A111" s="225">
        <v>99</v>
      </c>
      <c r="B111" s="225" t="s">
        <v>569</v>
      </c>
      <c r="C111" s="225">
        <v>67</v>
      </c>
      <c r="D111" s="225" t="s">
        <v>486</v>
      </c>
      <c r="E111" s="226" t="s">
        <v>834</v>
      </c>
      <c r="F111" s="225" t="s">
        <v>835</v>
      </c>
      <c r="G111" s="225"/>
      <c r="H111" s="225">
        <v>99</v>
      </c>
      <c r="I111" s="225" t="s">
        <v>545</v>
      </c>
      <c r="J111" s="225">
        <v>95</v>
      </c>
      <c r="K111" s="225" t="s">
        <v>499</v>
      </c>
      <c r="L111" s="225">
        <v>4</v>
      </c>
      <c r="M111" s="225"/>
      <c r="N111" s="225"/>
      <c r="O111" s="225"/>
      <c r="P111" s="263"/>
      <c r="Q111" s="225"/>
      <c r="R111" s="225"/>
      <c r="S111" s="225"/>
      <c r="T111" s="225"/>
      <c r="U111" s="225"/>
      <c r="V111" s="225"/>
      <c r="W111" s="225"/>
      <c r="X111" s="225"/>
    </row>
    <row r="112" spans="1:24" ht="11.25">
      <c r="A112" s="225">
        <v>100</v>
      </c>
      <c r="B112" s="225" t="s">
        <v>570</v>
      </c>
      <c r="C112" s="225">
        <v>169</v>
      </c>
      <c r="D112" s="225" t="s">
        <v>543</v>
      </c>
      <c r="E112" s="226" t="s">
        <v>836</v>
      </c>
      <c r="F112" s="225" t="s">
        <v>837</v>
      </c>
      <c r="G112" s="225"/>
      <c r="H112" s="225">
        <v>100</v>
      </c>
      <c r="I112" s="225" t="s">
        <v>635</v>
      </c>
      <c r="J112" s="225">
        <v>145</v>
      </c>
      <c r="K112" s="225" t="s">
        <v>501</v>
      </c>
      <c r="L112" s="225">
        <v>4</v>
      </c>
      <c r="M112" s="225"/>
      <c r="N112" s="225"/>
      <c r="O112" s="225"/>
      <c r="P112" s="263"/>
      <c r="Q112" s="225"/>
      <c r="R112" s="225"/>
      <c r="S112" s="225"/>
      <c r="T112" s="225"/>
      <c r="U112" s="225"/>
      <c r="V112" s="225"/>
      <c r="W112" s="225"/>
      <c r="X112" s="225"/>
    </row>
    <row r="113" spans="1:24" ht="11.25">
      <c r="A113" s="225">
        <v>101</v>
      </c>
      <c r="B113" s="225" t="s">
        <v>573</v>
      </c>
      <c r="C113" s="225">
        <v>82</v>
      </c>
      <c r="D113" s="225" t="s">
        <v>489</v>
      </c>
      <c r="E113" s="226" t="s">
        <v>838</v>
      </c>
      <c r="F113" s="225" t="s">
        <v>637</v>
      </c>
      <c r="G113" s="225"/>
      <c r="H113" s="225">
        <v>101</v>
      </c>
      <c r="I113" s="225" t="s">
        <v>481</v>
      </c>
      <c r="J113" s="225">
        <v>218</v>
      </c>
      <c r="K113" s="225" t="s">
        <v>482</v>
      </c>
      <c r="L113" s="225">
        <v>3</v>
      </c>
      <c r="M113" s="225"/>
      <c r="N113" s="225"/>
      <c r="O113" s="225"/>
      <c r="P113" s="263"/>
      <c r="Q113" s="225"/>
      <c r="R113" s="225"/>
      <c r="S113" s="225"/>
      <c r="T113" s="225"/>
      <c r="U113" s="225"/>
      <c r="V113" s="225"/>
      <c r="W113" s="225"/>
      <c r="X113" s="225"/>
    </row>
    <row r="114" spans="1:24" ht="11.25">
      <c r="A114" s="225">
        <v>102</v>
      </c>
      <c r="B114" s="225" t="s">
        <v>575</v>
      </c>
      <c r="C114" s="225">
        <v>198</v>
      </c>
      <c r="D114" s="225" t="s">
        <v>460</v>
      </c>
      <c r="E114" s="226" t="s">
        <v>839</v>
      </c>
      <c r="F114" s="225" t="s">
        <v>840</v>
      </c>
      <c r="G114" s="225"/>
      <c r="H114" s="225">
        <v>102</v>
      </c>
      <c r="I114" s="225" t="s">
        <v>509</v>
      </c>
      <c r="J114" s="225">
        <v>54</v>
      </c>
      <c r="K114" s="225" t="s">
        <v>454</v>
      </c>
      <c r="L114" s="225">
        <v>3</v>
      </c>
      <c r="M114" s="225"/>
      <c r="N114" s="225"/>
      <c r="O114" s="225"/>
      <c r="P114" s="263"/>
      <c r="Q114" s="225"/>
      <c r="R114" s="225"/>
      <c r="S114" s="225"/>
      <c r="T114" s="225"/>
      <c r="U114" s="225"/>
      <c r="V114" s="225"/>
      <c r="W114" s="225"/>
      <c r="X114" s="225"/>
    </row>
    <row r="115" spans="1:24" ht="11.25">
      <c r="A115" s="225">
        <v>103</v>
      </c>
      <c r="B115" s="225" t="s">
        <v>576</v>
      </c>
      <c r="C115" s="225">
        <v>83</v>
      </c>
      <c r="D115" s="225" t="s">
        <v>489</v>
      </c>
      <c r="E115" s="226" t="s">
        <v>841</v>
      </c>
      <c r="F115" s="225" t="s">
        <v>842</v>
      </c>
      <c r="G115" s="225"/>
      <c r="H115" s="225">
        <v>103</v>
      </c>
      <c r="I115" s="225" t="s">
        <v>494</v>
      </c>
      <c r="J115" s="225">
        <v>153</v>
      </c>
      <c r="K115" s="225" t="s">
        <v>495</v>
      </c>
      <c r="L115" s="225">
        <v>2</v>
      </c>
      <c r="M115" s="225"/>
      <c r="N115" s="225"/>
      <c r="O115" s="225"/>
      <c r="P115" s="263"/>
      <c r="Q115" s="225"/>
      <c r="R115" s="225"/>
      <c r="S115" s="225"/>
      <c r="T115" s="225"/>
      <c r="U115" s="225"/>
      <c r="V115" s="225"/>
      <c r="W115" s="225"/>
      <c r="X115" s="225"/>
    </row>
    <row r="116" spans="1:24" ht="11.25">
      <c r="A116" s="225">
        <v>104</v>
      </c>
      <c r="B116" s="225" t="s">
        <v>577</v>
      </c>
      <c r="C116" s="225">
        <v>151</v>
      </c>
      <c r="D116" s="225" t="s">
        <v>495</v>
      </c>
      <c r="E116" s="226" t="s">
        <v>843</v>
      </c>
      <c r="F116" s="225" t="s">
        <v>844</v>
      </c>
      <c r="G116" s="225"/>
      <c r="H116" s="225">
        <v>104</v>
      </c>
      <c r="I116" s="225" t="s">
        <v>513</v>
      </c>
      <c r="J116" s="225">
        <v>68</v>
      </c>
      <c r="K116" s="225" t="s">
        <v>486</v>
      </c>
      <c r="L116" s="225">
        <v>2</v>
      </c>
      <c r="M116" s="225"/>
      <c r="N116" s="225"/>
      <c r="O116" s="225"/>
      <c r="P116" s="263"/>
      <c r="Q116" s="225"/>
      <c r="R116" s="225"/>
      <c r="S116" s="225"/>
      <c r="T116" s="225"/>
      <c r="U116" s="225"/>
      <c r="V116" s="225"/>
      <c r="W116" s="225"/>
      <c r="X116" s="225"/>
    </row>
    <row r="117" spans="1:24" ht="11.25">
      <c r="A117" s="225">
        <v>105</v>
      </c>
      <c r="B117" s="225" t="s">
        <v>578</v>
      </c>
      <c r="C117" s="225">
        <v>81</v>
      </c>
      <c r="D117" s="225" t="s">
        <v>489</v>
      </c>
      <c r="E117" s="226" t="s">
        <v>845</v>
      </c>
      <c r="F117" s="225" t="s">
        <v>846</v>
      </c>
      <c r="G117" s="225"/>
      <c r="H117" s="225">
        <v>105</v>
      </c>
      <c r="I117" s="225" t="s">
        <v>522</v>
      </c>
      <c r="J117" s="225">
        <v>185</v>
      </c>
      <c r="K117" s="225" t="s">
        <v>523</v>
      </c>
      <c r="L117" s="225">
        <v>2</v>
      </c>
      <c r="M117" s="225"/>
      <c r="N117" s="225"/>
      <c r="O117" s="225"/>
      <c r="P117" s="263"/>
      <c r="Q117" s="225"/>
      <c r="R117" s="225"/>
      <c r="S117" s="225"/>
      <c r="T117" s="225"/>
      <c r="U117" s="225"/>
      <c r="V117" s="225"/>
      <c r="W117" s="225"/>
      <c r="X117" s="225"/>
    </row>
    <row r="118" spans="1:24" ht="11.25">
      <c r="A118" s="225">
        <v>106</v>
      </c>
      <c r="B118" s="225" t="s">
        <v>579</v>
      </c>
      <c r="C118" s="225">
        <v>124</v>
      </c>
      <c r="D118" s="225" t="s">
        <v>526</v>
      </c>
      <c r="E118" s="226" t="s">
        <v>847</v>
      </c>
      <c r="F118" s="225" t="s">
        <v>848</v>
      </c>
      <c r="G118" s="225"/>
      <c r="H118" s="225">
        <v>106</v>
      </c>
      <c r="I118" s="225" t="s">
        <v>550</v>
      </c>
      <c r="J118" s="225">
        <v>79</v>
      </c>
      <c r="K118" s="225" t="s">
        <v>466</v>
      </c>
      <c r="L118" s="225">
        <v>2</v>
      </c>
      <c r="M118" s="225"/>
      <c r="N118" s="225"/>
      <c r="O118" s="225"/>
      <c r="P118" s="263"/>
      <c r="Q118" s="225"/>
      <c r="R118" s="225"/>
      <c r="S118" s="225"/>
      <c r="T118" s="225"/>
      <c r="U118" s="225"/>
      <c r="V118" s="225"/>
      <c r="W118" s="225"/>
      <c r="X118" s="225"/>
    </row>
    <row r="119" spans="1:24" ht="11.25">
      <c r="A119" s="225">
        <v>107</v>
      </c>
      <c r="B119" s="225" t="s">
        <v>580</v>
      </c>
      <c r="C119" s="225">
        <v>211</v>
      </c>
      <c r="D119" s="225" t="s">
        <v>482</v>
      </c>
      <c r="E119" s="226" t="s">
        <v>849</v>
      </c>
      <c r="F119" s="225" t="s">
        <v>850</v>
      </c>
      <c r="G119" s="225"/>
      <c r="H119" s="225">
        <v>107</v>
      </c>
      <c r="I119" s="225" t="s">
        <v>571</v>
      </c>
      <c r="J119" s="225">
        <v>127</v>
      </c>
      <c r="K119" s="225" t="s">
        <v>526</v>
      </c>
      <c r="L119" s="225">
        <v>2</v>
      </c>
      <c r="M119" s="225"/>
      <c r="N119" s="225"/>
      <c r="O119" s="225"/>
      <c r="P119" s="263"/>
      <c r="Q119" s="225"/>
      <c r="R119" s="225"/>
      <c r="S119" s="225"/>
      <c r="T119" s="225"/>
      <c r="U119" s="225"/>
      <c r="V119" s="225"/>
      <c r="W119" s="225"/>
      <c r="X119" s="225"/>
    </row>
    <row r="120" spans="1:24" ht="11.25">
      <c r="A120" s="225">
        <v>108</v>
      </c>
      <c r="B120" s="225" t="s">
        <v>581</v>
      </c>
      <c r="C120" s="225">
        <v>203</v>
      </c>
      <c r="D120" s="225" t="s">
        <v>473</v>
      </c>
      <c r="E120" s="226" t="s">
        <v>851</v>
      </c>
      <c r="F120" s="225" t="s">
        <v>852</v>
      </c>
      <c r="G120" s="225"/>
      <c r="H120" s="225">
        <v>108</v>
      </c>
      <c r="I120" s="225" t="s">
        <v>588</v>
      </c>
      <c r="J120" s="225">
        <v>175</v>
      </c>
      <c r="K120" s="225" t="s">
        <v>491</v>
      </c>
      <c r="L120" s="225">
        <v>2</v>
      </c>
      <c r="M120" s="225"/>
      <c r="N120" s="225"/>
      <c r="O120" s="225"/>
      <c r="P120" s="263"/>
      <c r="Q120" s="225"/>
      <c r="R120" s="225"/>
      <c r="S120" s="225"/>
      <c r="T120" s="225"/>
      <c r="U120" s="225"/>
      <c r="V120" s="225"/>
      <c r="W120" s="225"/>
      <c r="X120" s="225"/>
    </row>
    <row r="121" spans="1:24" ht="11.25">
      <c r="A121" s="225">
        <v>109</v>
      </c>
      <c r="B121" s="225" t="s">
        <v>582</v>
      </c>
      <c r="C121" s="225">
        <v>121</v>
      </c>
      <c r="D121" s="225" t="s">
        <v>526</v>
      </c>
      <c r="E121" s="226" t="s">
        <v>853</v>
      </c>
      <c r="F121" s="225" t="s">
        <v>854</v>
      </c>
      <c r="G121" s="225"/>
      <c r="H121" s="225">
        <v>109</v>
      </c>
      <c r="I121" s="225" t="s">
        <v>594</v>
      </c>
      <c r="J121" s="225">
        <v>183</v>
      </c>
      <c r="K121" s="225" t="s">
        <v>523</v>
      </c>
      <c r="L121" s="225">
        <v>2</v>
      </c>
      <c r="M121" s="225"/>
      <c r="N121" s="225"/>
      <c r="O121" s="225"/>
      <c r="P121" s="263"/>
      <c r="Q121" s="225"/>
      <c r="R121" s="225"/>
      <c r="S121" s="225"/>
      <c r="T121" s="225"/>
      <c r="U121" s="225"/>
      <c r="V121" s="225"/>
      <c r="W121" s="225"/>
      <c r="X121" s="225"/>
    </row>
    <row r="122" spans="1:24" ht="11.25">
      <c r="A122" s="225">
        <v>110</v>
      </c>
      <c r="B122" s="225" t="s">
        <v>583</v>
      </c>
      <c r="C122" s="225">
        <v>155</v>
      </c>
      <c r="D122" s="225" t="s">
        <v>495</v>
      </c>
      <c r="E122" s="226" t="s">
        <v>855</v>
      </c>
      <c r="F122" s="225" t="s">
        <v>856</v>
      </c>
      <c r="G122" s="225"/>
      <c r="H122" s="225">
        <v>110</v>
      </c>
      <c r="I122" s="225" t="s">
        <v>570</v>
      </c>
      <c r="J122" s="225">
        <v>169</v>
      </c>
      <c r="K122" s="225" t="s">
        <v>543</v>
      </c>
      <c r="L122" s="225">
        <v>1</v>
      </c>
      <c r="M122" s="225"/>
      <c r="N122" s="225"/>
      <c r="O122" s="225"/>
      <c r="P122" s="263"/>
      <c r="Q122" s="225"/>
      <c r="R122" s="225"/>
      <c r="S122" s="225"/>
      <c r="T122" s="225"/>
      <c r="U122" s="225"/>
      <c r="V122" s="225"/>
      <c r="W122" s="225"/>
      <c r="X122" s="225"/>
    </row>
    <row r="123" spans="1:24" ht="11.25">
      <c r="A123" s="225">
        <v>111</v>
      </c>
      <c r="B123" s="225" t="s">
        <v>587</v>
      </c>
      <c r="C123" s="225">
        <v>75</v>
      </c>
      <c r="D123" s="225" t="s">
        <v>466</v>
      </c>
      <c r="E123" s="226" t="s">
        <v>857</v>
      </c>
      <c r="F123" s="225" t="s">
        <v>858</v>
      </c>
      <c r="G123" s="225"/>
      <c r="H123" s="225">
        <v>111</v>
      </c>
      <c r="I123" s="225" t="s">
        <v>604</v>
      </c>
      <c r="J123" s="225">
        <v>178</v>
      </c>
      <c r="K123" s="225" t="s">
        <v>491</v>
      </c>
      <c r="L123" s="225">
        <v>1</v>
      </c>
      <c r="M123" s="225"/>
      <c r="N123" s="225"/>
      <c r="O123" s="225"/>
      <c r="P123" s="263"/>
      <c r="Q123" s="225"/>
      <c r="R123" s="225"/>
      <c r="S123" s="225"/>
      <c r="T123" s="225"/>
      <c r="U123" s="225"/>
      <c r="V123" s="225"/>
      <c r="W123" s="225"/>
      <c r="X123" s="225"/>
    </row>
    <row r="124" spans="1:24" ht="11.25">
      <c r="A124" s="225">
        <v>112</v>
      </c>
      <c r="B124" s="225" t="s">
        <v>574</v>
      </c>
      <c r="C124" s="225">
        <v>165</v>
      </c>
      <c r="D124" s="225" t="s">
        <v>543</v>
      </c>
      <c r="E124" s="226" t="s">
        <v>859</v>
      </c>
      <c r="F124" s="225" t="s">
        <v>860</v>
      </c>
      <c r="G124" s="225"/>
      <c r="H124" s="225">
        <v>112</v>
      </c>
      <c r="I124" s="225" t="s">
        <v>597</v>
      </c>
      <c r="J124" s="225">
        <v>166</v>
      </c>
      <c r="K124" s="225" t="s">
        <v>543</v>
      </c>
      <c r="L124" s="225">
        <v>0</v>
      </c>
      <c r="M124" s="225"/>
      <c r="N124" s="225"/>
      <c r="O124" s="225"/>
      <c r="P124" s="263"/>
      <c r="Q124" s="225"/>
      <c r="R124" s="225"/>
      <c r="S124" s="225"/>
      <c r="T124" s="225"/>
      <c r="U124" s="225"/>
      <c r="V124" s="225"/>
      <c r="W124" s="225"/>
      <c r="X124" s="225"/>
    </row>
    <row r="125" spans="1:24" ht="11.25">
      <c r="A125" s="225">
        <v>113</v>
      </c>
      <c r="B125" s="225" t="s">
        <v>634</v>
      </c>
      <c r="C125" s="225">
        <v>156</v>
      </c>
      <c r="D125" s="225" t="s">
        <v>495</v>
      </c>
      <c r="E125" s="226" t="s">
        <v>861</v>
      </c>
      <c r="F125" s="225" t="s">
        <v>862</v>
      </c>
      <c r="G125" s="225"/>
      <c r="H125" s="225">
        <v>113</v>
      </c>
      <c r="I125" s="225" t="s">
        <v>580</v>
      </c>
      <c r="J125" s="225">
        <v>211</v>
      </c>
      <c r="K125" s="225" t="s">
        <v>482</v>
      </c>
      <c r="L125" s="225">
        <v>-3</v>
      </c>
      <c r="M125" s="225"/>
      <c r="N125" s="225"/>
      <c r="O125" s="225"/>
      <c r="P125" s="263"/>
      <c r="Q125" s="225"/>
      <c r="R125" s="225"/>
      <c r="S125" s="225"/>
      <c r="T125" s="225"/>
      <c r="U125" s="225"/>
      <c r="V125" s="225"/>
      <c r="W125" s="225"/>
      <c r="X125" s="225"/>
    </row>
    <row r="126" spans="1:24" ht="11.25">
      <c r="A126" s="225">
        <v>114</v>
      </c>
      <c r="B126" s="225" t="s">
        <v>585</v>
      </c>
      <c r="C126" s="225">
        <v>87</v>
      </c>
      <c r="D126" s="225" t="s">
        <v>489</v>
      </c>
      <c r="E126" s="226" t="s">
        <v>863</v>
      </c>
      <c r="F126" s="225" t="s">
        <v>864</v>
      </c>
      <c r="G126" s="225"/>
      <c r="H126" s="225">
        <v>114</v>
      </c>
      <c r="I126" s="225" t="s">
        <v>625</v>
      </c>
      <c r="J126" s="225">
        <v>47</v>
      </c>
      <c r="K126" s="225" t="s">
        <v>456</v>
      </c>
      <c r="L126" s="225">
        <v>-4</v>
      </c>
      <c r="M126" s="225"/>
      <c r="N126" s="225"/>
      <c r="O126" s="225"/>
      <c r="P126" s="263"/>
      <c r="Q126" s="225"/>
      <c r="R126" s="225"/>
      <c r="S126" s="225"/>
      <c r="T126" s="225"/>
      <c r="U126" s="225"/>
      <c r="V126" s="225"/>
      <c r="W126" s="225"/>
      <c r="X126" s="225"/>
    </row>
    <row r="127" spans="1:24" ht="11.25">
      <c r="A127" s="225">
        <v>115</v>
      </c>
      <c r="B127" s="225" t="s">
        <v>586</v>
      </c>
      <c r="C127" s="225">
        <v>33</v>
      </c>
      <c r="D127" s="225" t="s">
        <v>464</v>
      </c>
      <c r="E127" s="226" t="s">
        <v>865</v>
      </c>
      <c r="F127" s="225" t="s">
        <v>866</v>
      </c>
      <c r="G127" s="225"/>
      <c r="H127" s="225">
        <v>115</v>
      </c>
      <c r="I127" s="225" t="s">
        <v>540</v>
      </c>
      <c r="J127" s="225">
        <v>202</v>
      </c>
      <c r="K127" s="225" t="s">
        <v>473</v>
      </c>
      <c r="L127" s="225">
        <v>-5</v>
      </c>
      <c r="M127" s="225"/>
      <c r="N127" s="225"/>
      <c r="O127" s="225"/>
      <c r="P127" s="263"/>
      <c r="Q127" s="225"/>
      <c r="R127" s="225"/>
      <c r="S127" s="225"/>
      <c r="T127" s="225"/>
      <c r="U127" s="225"/>
      <c r="V127" s="225"/>
      <c r="W127" s="225"/>
      <c r="X127" s="225"/>
    </row>
    <row r="128" spans="1:24" ht="11.25">
      <c r="A128" s="225">
        <v>116</v>
      </c>
      <c r="B128" s="225" t="s">
        <v>588</v>
      </c>
      <c r="C128" s="225">
        <v>175</v>
      </c>
      <c r="D128" s="225" t="s">
        <v>491</v>
      </c>
      <c r="E128" s="226" t="s">
        <v>867</v>
      </c>
      <c r="F128" s="225" t="s">
        <v>868</v>
      </c>
      <c r="G128" s="225"/>
      <c r="H128" s="225">
        <v>116</v>
      </c>
      <c r="I128" s="225" t="s">
        <v>528</v>
      </c>
      <c r="J128" s="225">
        <v>97</v>
      </c>
      <c r="K128" s="225" t="s">
        <v>499</v>
      </c>
      <c r="L128" s="225">
        <v>-5</v>
      </c>
      <c r="M128" s="225"/>
      <c r="N128" s="225"/>
      <c r="O128" s="225"/>
      <c r="P128" s="263"/>
      <c r="Q128" s="225"/>
      <c r="R128" s="225"/>
      <c r="S128" s="225"/>
      <c r="T128" s="225"/>
      <c r="U128" s="225"/>
      <c r="V128" s="225"/>
      <c r="W128" s="225"/>
      <c r="X128" s="225"/>
    </row>
    <row r="129" spans="1:24" ht="11.25">
      <c r="A129" s="225">
        <v>117</v>
      </c>
      <c r="B129" s="225" t="s">
        <v>589</v>
      </c>
      <c r="C129" s="225">
        <v>137</v>
      </c>
      <c r="D129" s="225" t="s">
        <v>530</v>
      </c>
      <c r="E129" s="226" t="s">
        <v>869</v>
      </c>
      <c r="F129" s="225" t="s">
        <v>870</v>
      </c>
      <c r="G129" s="225"/>
      <c r="H129" s="225">
        <v>117</v>
      </c>
      <c r="I129" s="225" t="s">
        <v>529</v>
      </c>
      <c r="J129" s="225">
        <v>131</v>
      </c>
      <c r="K129" s="225" t="s">
        <v>530</v>
      </c>
      <c r="L129" s="225">
        <v>-5</v>
      </c>
      <c r="M129" s="225"/>
      <c r="N129" s="225"/>
      <c r="O129" s="225"/>
      <c r="P129" s="263"/>
      <c r="Q129" s="225"/>
      <c r="R129" s="225"/>
      <c r="S129" s="225"/>
      <c r="T129" s="225"/>
      <c r="U129" s="225"/>
      <c r="V129" s="225"/>
      <c r="W129" s="225"/>
      <c r="X129" s="225"/>
    </row>
    <row r="130" spans="1:24" ht="11.25">
      <c r="A130" s="225">
        <v>118</v>
      </c>
      <c r="B130" s="225" t="s">
        <v>590</v>
      </c>
      <c r="C130" s="225">
        <v>26</v>
      </c>
      <c r="D130" s="225" t="s">
        <v>469</v>
      </c>
      <c r="E130" s="226" t="s">
        <v>871</v>
      </c>
      <c r="F130" s="225" t="s">
        <v>872</v>
      </c>
      <c r="G130" s="225"/>
      <c r="H130" s="225">
        <v>118</v>
      </c>
      <c r="I130" s="225" t="s">
        <v>564</v>
      </c>
      <c r="J130" s="225">
        <v>32</v>
      </c>
      <c r="K130" s="225" t="s">
        <v>464</v>
      </c>
      <c r="L130" s="225">
        <v>-5</v>
      </c>
      <c r="M130" s="225"/>
      <c r="N130" s="225"/>
      <c r="O130" s="225"/>
      <c r="P130" s="263"/>
      <c r="Q130" s="225"/>
      <c r="R130" s="225"/>
      <c r="S130" s="225"/>
      <c r="T130" s="225"/>
      <c r="U130" s="225"/>
      <c r="V130" s="225"/>
      <c r="W130" s="225"/>
      <c r="X130" s="225"/>
    </row>
    <row r="131" spans="1:24" ht="11.25">
      <c r="A131" s="225">
        <v>119</v>
      </c>
      <c r="B131" s="225" t="s">
        <v>591</v>
      </c>
      <c r="C131" s="225">
        <v>147</v>
      </c>
      <c r="D131" s="225" t="s">
        <v>501</v>
      </c>
      <c r="E131" s="226" t="s">
        <v>873</v>
      </c>
      <c r="F131" s="225" t="s">
        <v>874</v>
      </c>
      <c r="G131" s="225"/>
      <c r="H131" s="225">
        <v>119</v>
      </c>
      <c r="I131" s="225" t="s">
        <v>630</v>
      </c>
      <c r="J131" s="225">
        <v>142</v>
      </c>
      <c r="K131" s="225" t="s">
        <v>501</v>
      </c>
      <c r="L131" s="225">
        <v>-20</v>
      </c>
      <c r="M131" s="225"/>
      <c r="N131" s="225"/>
      <c r="O131" s="225"/>
      <c r="P131" s="263"/>
      <c r="Q131" s="225"/>
      <c r="R131" s="225"/>
      <c r="S131" s="225"/>
      <c r="T131" s="225"/>
      <c r="U131" s="225"/>
      <c r="V131" s="225"/>
      <c r="W131" s="225"/>
      <c r="X131" s="225"/>
    </row>
    <row r="132" spans="1:24" ht="11.25">
      <c r="A132" s="225">
        <v>120</v>
      </c>
      <c r="B132" s="225" t="s">
        <v>592</v>
      </c>
      <c r="C132" s="225">
        <v>13</v>
      </c>
      <c r="D132" s="225" t="s">
        <v>471</v>
      </c>
      <c r="E132" s="226" t="s">
        <v>875</v>
      </c>
      <c r="F132" s="225" t="s">
        <v>876</v>
      </c>
      <c r="G132" s="225"/>
      <c r="H132" s="225"/>
      <c r="I132" s="225"/>
      <c r="J132" s="225"/>
      <c r="K132" s="225"/>
      <c r="L132" s="225"/>
      <c r="M132" s="225"/>
      <c r="N132" s="225"/>
      <c r="O132" s="225"/>
      <c r="P132" s="263"/>
      <c r="Q132" s="225"/>
      <c r="R132" s="225"/>
      <c r="S132" s="225"/>
      <c r="T132" s="225"/>
      <c r="U132" s="225"/>
      <c r="V132" s="225"/>
      <c r="W132" s="225"/>
      <c r="X132" s="225"/>
    </row>
    <row r="133" spans="1:24" ht="11.25">
      <c r="A133" s="225">
        <v>121</v>
      </c>
      <c r="B133" s="225" t="s">
        <v>593</v>
      </c>
      <c r="C133" s="225">
        <v>171</v>
      </c>
      <c r="D133" s="225" t="s">
        <v>491</v>
      </c>
      <c r="E133" s="226" t="s">
        <v>877</v>
      </c>
      <c r="F133" s="225" t="s">
        <v>878</v>
      </c>
      <c r="G133" s="225"/>
      <c r="H133" s="225"/>
      <c r="I133" s="225"/>
      <c r="J133" s="225"/>
      <c r="K133" s="225"/>
      <c r="L133" s="225"/>
      <c r="M133" s="225"/>
      <c r="N133" s="225"/>
      <c r="O133" s="225"/>
      <c r="P133" s="263"/>
      <c r="Q133" s="225"/>
      <c r="R133" s="225"/>
      <c r="S133" s="225"/>
      <c r="T133" s="225"/>
      <c r="U133" s="225"/>
      <c r="V133" s="225"/>
      <c r="W133" s="225"/>
      <c r="X133" s="225"/>
    </row>
    <row r="134" spans="1:24" ht="11.25">
      <c r="A134" s="225">
        <v>122</v>
      </c>
      <c r="B134" s="225" t="s">
        <v>602</v>
      </c>
      <c r="C134" s="225">
        <v>22</v>
      </c>
      <c r="D134" s="225" t="s">
        <v>469</v>
      </c>
      <c r="E134" s="226" t="s">
        <v>879</v>
      </c>
      <c r="F134" s="225" t="s">
        <v>880</v>
      </c>
      <c r="G134" s="225"/>
      <c r="H134" s="225"/>
      <c r="I134" s="225"/>
      <c r="J134" s="225"/>
      <c r="K134" s="225"/>
      <c r="L134" s="225"/>
      <c r="M134" s="225"/>
      <c r="N134" s="225"/>
      <c r="O134" s="225"/>
      <c r="P134" s="263"/>
      <c r="Q134" s="225"/>
      <c r="R134" s="225"/>
      <c r="S134" s="225"/>
      <c r="T134" s="225"/>
      <c r="U134" s="225"/>
      <c r="V134" s="225"/>
      <c r="W134" s="225"/>
      <c r="X134" s="225"/>
    </row>
    <row r="135" spans="1:24" ht="11.25">
      <c r="A135" s="225">
        <v>123</v>
      </c>
      <c r="B135" s="225" t="s">
        <v>594</v>
      </c>
      <c r="C135" s="225">
        <v>183</v>
      </c>
      <c r="D135" s="225" t="s">
        <v>523</v>
      </c>
      <c r="E135" s="226" t="s">
        <v>881</v>
      </c>
      <c r="F135" s="225" t="s">
        <v>882</v>
      </c>
      <c r="G135" s="225"/>
      <c r="H135" s="225"/>
      <c r="I135" s="225"/>
      <c r="J135" s="225"/>
      <c r="K135" s="225"/>
      <c r="L135" s="225"/>
      <c r="M135" s="225"/>
      <c r="N135" s="225"/>
      <c r="O135" s="225"/>
      <c r="P135" s="263"/>
      <c r="Q135" s="225"/>
      <c r="R135" s="225"/>
      <c r="S135" s="225"/>
      <c r="T135" s="225"/>
      <c r="U135" s="225"/>
      <c r="V135" s="225"/>
      <c r="W135" s="225"/>
      <c r="X135" s="225"/>
    </row>
    <row r="136" spans="1:24" ht="11.25">
      <c r="A136" s="225">
        <v>124</v>
      </c>
      <c r="B136" s="225" t="s">
        <v>595</v>
      </c>
      <c r="C136" s="225">
        <v>105</v>
      </c>
      <c r="D136" s="225" t="s">
        <v>506</v>
      </c>
      <c r="E136" s="226" t="s">
        <v>883</v>
      </c>
      <c r="F136" s="225" t="s">
        <v>884</v>
      </c>
      <c r="G136" s="225"/>
      <c r="H136" s="225"/>
      <c r="I136" s="225"/>
      <c r="J136" s="225"/>
      <c r="K136" s="225"/>
      <c r="L136" s="225"/>
      <c r="M136" s="225"/>
      <c r="N136" s="225"/>
      <c r="O136" s="225"/>
      <c r="P136" s="263"/>
      <c r="Q136" s="225"/>
      <c r="R136" s="225"/>
      <c r="S136" s="225"/>
      <c r="T136" s="225"/>
      <c r="U136" s="225"/>
      <c r="V136" s="225"/>
      <c r="W136" s="225"/>
      <c r="X136" s="225"/>
    </row>
    <row r="137" spans="1:24" ht="11.25">
      <c r="A137" s="225">
        <v>125</v>
      </c>
      <c r="B137" s="225" t="s">
        <v>596</v>
      </c>
      <c r="C137" s="225">
        <v>102</v>
      </c>
      <c r="D137" s="225" t="s">
        <v>506</v>
      </c>
      <c r="E137" s="226" t="s">
        <v>885</v>
      </c>
      <c r="F137" s="225" t="s">
        <v>886</v>
      </c>
      <c r="G137" s="225"/>
      <c r="H137" s="225"/>
      <c r="I137" s="225"/>
      <c r="J137" s="225"/>
      <c r="K137" s="225"/>
      <c r="L137" s="225"/>
      <c r="M137" s="225"/>
      <c r="N137" s="225"/>
      <c r="O137" s="225"/>
      <c r="P137" s="263"/>
      <c r="Q137" s="225"/>
      <c r="R137" s="225"/>
      <c r="S137" s="225"/>
      <c r="T137" s="225"/>
      <c r="U137" s="225"/>
      <c r="V137" s="225"/>
      <c r="W137" s="225"/>
      <c r="X137" s="225"/>
    </row>
    <row r="138" spans="1:24" ht="11.25">
      <c r="A138" s="225">
        <v>126</v>
      </c>
      <c r="B138" s="225" t="s">
        <v>597</v>
      </c>
      <c r="C138" s="225">
        <v>166</v>
      </c>
      <c r="D138" s="225" t="s">
        <v>543</v>
      </c>
      <c r="E138" s="226" t="s">
        <v>887</v>
      </c>
      <c r="F138" s="225" t="s">
        <v>888</v>
      </c>
      <c r="G138" s="225"/>
      <c r="H138" s="225"/>
      <c r="I138" s="225"/>
      <c r="J138" s="225"/>
      <c r="K138" s="225"/>
      <c r="L138" s="225"/>
      <c r="M138" s="225"/>
      <c r="N138" s="225"/>
      <c r="O138" s="225"/>
      <c r="P138" s="263"/>
      <c r="Q138" s="225"/>
      <c r="R138" s="225"/>
      <c r="S138" s="225"/>
      <c r="T138" s="225"/>
      <c r="U138" s="225"/>
      <c r="V138" s="225"/>
      <c r="W138" s="225"/>
      <c r="X138" s="225"/>
    </row>
    <row r="139" spans="1:24" ht="11.25">
      <c r="A139" s="225">
        <v>127</v>
      </c>
      <c r="B139" s="225" t="s">
        <v>598</v>
      </c>
      <c r="C139" s="225">
        <v>216</v>
      </c>
      <c r="D139" s="225" t="s">
        <v>482</v>
      </c>
      <c r="E139" s="226" t="s">
        <v>889</v>
      </c>
      <c r="F139" s="225" t="s">
        <v>890</v>
      </c>
      <c r="G139" s="225"/>
      <c r="H139" s="225"/>
      <c r="I139" s="225"/>
      <c r="J139" s="225"/>
      <c r="K139" s="225"/>
      <c r="L139" s="225"/>
      <c r="M139" s="225"/>
      <c r="N139" s="225"/>
      <c r="O139" s="225"/>
      <c r="P139" s="263"/>
      <c r="Q139" s="225"/>
      <c r="R139" s="225"/>
      <c r="S139" s="225"/>
      <c r="T139" s="225"/>
      <c r="U139" s="225"/>
      <c r="V139" s="225"/>
      <c r="W139" s="225"/>
      <c r="X139" s="225"/>
    </row>
    <row r="140" spans="1:24" ht="11.25">
      <c r="A140" s="225">
        <v>128</v>
      </c>
      <c r="B140" s="225" t="s">
        <v>599</v>
      </c>
      <c r="C140" s="225">
        <v>24</v>
      </c>
      <c r="D140" s="225" t="s">
        <v>469</v>
      </c>
      <c r="E140" s="226" t="s">
        <v>891</v>
      </c>
      <c r="F140" s="225" t="s">
        <v>892</v>
      </c>
      <c r="G140" s="225"/>
      <c r="H140" s="225"/>
      <c r="I140" s="225"/>
      <c r="J140" s="225"/>
      <c r="K140" s="225"/>
      <c r="L140" s="225"/>
      <c r="M140" s="225"/>
      <c r="N140" s="225"/>
      <c r="O140" s="225"/>
      <c r="P140" s="263"/>
      <c r="Q140" s="225"/>
      <c r="R140" s="225"/>
      <c r="S140" s="225"/>
      <c r="T140" s="225"/>
      <c r="U140" s="225"/>
      <c r="V140" s="225"/>
      <c r="W140" s="225"/>
      <c r="X140" s="225"/>
    </row>
    <row r="141" spans="1:24" ht="11.25">
      <c r="A141" s="225">
        <v>129</v>
      </c>
      <c r="B141" s="225" t="s">
        <v>600</v>
      </c>
      <c r="C141" s="225">
        <v>138</v>
      </c>
      <c r="D141" s="225" t="s">
        <v>530</v>
      </c>
      <c r="E141" s="226" t="s">
        <v>893</v>
      </c>
      <c r="F141" s="225" t="s">
        <v>894</v>
      </c>
      <c r="G141" s="225"/>
      <c r="H141" s="225"/>
      <c r="I141" s="225"/>
      <c r="J141" s="225"/>
      <c r="K141" s="225"/>
      <c r="L141" s="225"/>
      <c r="M141" s="225"/>
      <c r="N141" s="225"/>
      <c r="O141" s="225"/>
      <c r="P141" s="263"/>
      <c r="Q141" s="225"/>
      <c r="R141" s="225"/>
      <c r="S141" s="225"/>
      <c r="T141" s="225"/>
      <c r="U141" s="225"/>
      <c r="V141" s="225"/>
      <c r="W141" s="225"/>
      <c r="X141" s="225"/>
    </row>
    <row r="142" spans="1:24" ht="11.25">
      <c r="A142" s="225">
        <v>130</v>
      </c>
      <c r="B142" s="225" t="s">
        <v>601</v>
      </c>
      <c r="C142" s="225">
        <v>163</v>
      </c>
      <c r="D142" s="225" t="s">
        <v>543</v>
      </c>
      <c r="E142" s="226" t="s">
        <v>895</v>
      </c>
      <c r="F142" s="225" t="s">
        <v>896</v>
      </c>
      <c r="G142" s="225"/>
      <c r="H142" s="225"/>
      <c r="I142" s="225"/>
      <c r="J142" s="225"/>
      <c r="K142" s="225"/>
      <c r="L142" s="225"/>
      <c r="M142" s="225"/>
      <c r="N142" s="225"/>
      <c r="O142" s="225"/>
      <c r="P142" s="263"/>
      <c r="Q142" s="225"/>
      <c r="R142" s="225"/>
      <c r="S142" s="225"/>
      <c r="T142" s="225"/>
      <c r="U142" s="225"/>
      <c r="V142" s="225"/>
      <c r="W142" s="225"/>
      <c r="X142" s="225"/>
    </row>
    <row r="143" spans="1:24" ht="11.25">
      <c r="A143" s="225">
        <v>131</v>
      </c>
      <c r="B143" s="225" t="s">
        <v>603</v>
      </c>
      <c r="C143" s="225">
        <v>217</v>
      </c>
      <c r="D143" s="225" t="s">
        <v>482</v>
      </c>
      <c r="E143" s="226" t="s">
        <v>897</v>
      </c>
      <c r="F143" s="225" t="s">
        <v>898</v>
      </c>
      <c r="G143" s="225"/>
      <c r="H143" s="225"/>
      <c r="I143" s="225"/>
      <c r="J143" s="225"/>
      <c r="K143" s="225"/>
      <c r="L143" s="225"/>
      <c r="M143" s="225"/>
      <c r="N143" s="225"/>
      <c r="O143" s="225"/>
      <c r="P143" s="263"/>
      <c r="Q143" s="225"/>
      <c r="R143" s="225"/>
      <c r="S143" s="225"/>
      <c r="T143" s="225"/>
      <c r="U143" s="225"/>
      <c r="V143" s="225"/>
      <c r="W143" s="225"/>
      <c r="X143" s="225"/>
    </row>
    <row r="144" spans="1:24" ht="11.25">
      <c r="A144" s="225">
        <v>132</v>
      </c>
      <c r="B144" s="225" t="s">
        <v>604</v>
      </c>
      <c r="C144" s="225">
        <v>178</v>
      </c>
      <c r="D144" s="225" t="s">
        <v>491</v>
      </c>
      <c r="E144" s="226" t="s">
        <v>899</v>
      </c>
      <c r="F144" s="225" t="s">
        <v>900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63"/>
      <c r="Q144" s="225"/>
      <c r="R144" s="225"/>
      <c r="S144" s="225"/>
      <c r="T144" s="225"/>
      <c r="U144" s="225"/>
      <c r="V144" s="225"/>
      <c r="W144" s="225"/>
      <c r="X144" s="225"/>
    </row>
    <row r="145" spans="1:24" ht="11.25">
      <c r="A145" s="225">
        <v>133</v>
      </c>
      <c r="B145" s="225" t="s">
        <v>605</v>
      </c>
      <c r="C145" s="225">
        <v>85</v>
      </c>
      <c r="D145" s="225" t="s">
        <v>489</v>
      </c>
      <c r="E145" s="226" t="s">
        <v>901</v>
      </c>
      <c r="F145" s="225" t="s">
        <v>902</v>
      </c>
      <c r="G145" s="225"/>
      <c r="H145" s="225"/>
      <c r="I145" s="225"/>
      <c r="J145" s="225"/>
      <c r="K145" s="225"/>
      <c r="L145" s="225"/>
      <c r="M145" s="225"/>
      <c r="N145" s="225"/>
      <c r="O145" s="225"/>
      <c r="P145" s="263"/>
      <c r="Q145" s="225"/>
      <c r="R145" s="225"/>
      <c r="S145" s="225"/>
      <c r="T145" s="225"/>
      <c r="U145" s="225"/>
      <c r="V145" s="225"/>
      <c r="W145" s="225"/>
      <c r="X145" s="225"/>
    </row>
    <row r="146" spans="1:24" ht="11.25">
      <c r="A146" s="225">
        <v>134</v>
      </c>
      <c r="B146" s="225" t="s">
        <v>606</v>
      </c>
      <c r="C146" s="225">
        <v>167</v>
      </c>
      <c r="D146" s="225" t="s">
        <v>543</v>
      </c>
      <c r="E146" s="226" t="s">
        <v>903</v>
      </c>
      <c r="F146" s="225" t="s">
        <v>904</v>
      </c>
      <c r="G146" s="225"/>
      <c r="H146" s="225"/>
      <c r="I146" s="225"/>
      <c r="J146" s="225"/>
      <c r="K146" s="225"/>
      <c r="L146" s="225"/>
      <c r="M146" s="225"/>
      <c r="N146" s="225"/>
      <c r="O146" s="225"/>
      <c r="P146" s="263"/>
      <c r="Q146" s="225"/>
      <c r="R146" s="225"/>
      <c r="S146" s="225"/>
      <c r="T146" s="225"/>
      <c r="U146" s="225"/>
      <c r="V146" s="225"/>
      <c r="W146" s="225"/>
      <c r="X146" s="225"/>
    </row>
    <row r="147" spans="1:24" ht="11.25">
      <c r="A147" s="225">
        <v>135</v>
      </c>
      <c r="B147" s="225" t="s">
        <v>607</v>
      </c>
      <c r="C147" s="225">
        <v>149</v>
      </c>
      <c r="D147" s="225" t="s">
        <v>501</v>
      </c>
      <c r="E147" s="226" t="s">
        <v>905</v>
      </c>
      <c r="F147" s="225" t="s">
        <v>906</v>
      </c>
      <c r="G147" s="225"/>
      <c r="H147" s="225"/>
      <c r="I147" s="225"/>
      <c r="J147" s="225"/>
      <c r="K147" s="225"/>
      <c r="L147" s="225"/>
      <c r="M147" s="225"/>
      <c r="N147" s="225"/>
      <c r="O147" s="225"/>
      <c r="P147" s="263"/>
      <c r="Q147" s="225"/>
      <c r="R147" s="225"/>
      <c r="S147" s="225"/>
      <c r="T147" s="225"/>
      <c r="U147" s="225"/>
      <c r="V147" s="225"/>
      <c r="W147" s="225"/>
      <c r="X147" s="225"/>
    </row>
    <row r="148" spans="1:24" ht="11.25">
      <c r="A148" s="225">
        <v>136</v>
      </c>
      <c r="B148" s="225" t="s">
        <v>608</v>
      </c>
      <c r="C148" s="225">
        <v>212</v>
      </c>
      <c r="D148" s="225" t="s">
        <v>482</v>
      </c>
      <c r="E148" s="226" t="s">
        <v>907</v>
      </c>
      <c r="F148" s="225" t="s">
        <v>908</v>
      </c>
      <c r="G148" s="225"/>
      <c r="H148" s="225"/>
      <c r="I148" s="225"/>
      <c r="J148" s="225"/>
      <c r="K148" s="225"/>
      <c r="L148" s="225"/>
      <c r="M148" s="225"/>
      <c r="N148" s="225"/>
      <c r="O148" s="225"/>
      <c r="P148" s="263"/>
      <c r="Q148" s="225"/>
      <c r="R148" s="225"/>
      <c r="S148" s="225"/>
      <c r="T148" s="225"/>
      <c r="U148" s="225"/>
      <c r="V148" s="225"/>
      <c r="W148" s="225"/>
      <c r="X148" s="225"/>
    </row>
    <row r="149" spans="1:24" ht="11.25">
      <c r="A149" s="225">
        <v>137</v>
      </c>
      <c r="B149" s="225" t="s">
        <v>609</v>
      </c>
      <c r="C149" s="225">
        <v>132</v>
      </c>
      <c r="D149" s="225" t="s">
        <v>530</v>
      </c>
      <c r="E149" s="226" t="s">
        <v>909</v>
      </c>
      <c r="F149" s="225" t="s">
        <v>910</v>
      </c>
      <c r="G149" s="225"/>
      <c r="H149" s="225"/>
      <c r="I149" s="225"/>
      <c r="J149" s="225"/>
      <c r="K149" s="225"/>
      <c r="L149" s="225"/>
      <c r="M149" s="225"/>
      <c r="N149" s="225"/>
      <c r="O149" s="225"/>
      <c r="P149" s="263"/>
      <c r="Q149" s="225"/>
      <c r="R149" s="225"/>
      <c r="S149" s="225"/>
      <c r="T149" s="225"/>
      <c r="U149" s="225"/>
      <c r="V149" s="225"/>
      <c r="W149" s="225"/>
      <c r="X149" s="225"/>
    </row>
    <row r="150" spans="1:24" ht="11.25">
      <c r="A150" s="225">
        <v>138</v>
      </c>
      <c r="B150" s="225" t="s">
        <v>610</v>
      </c>
      <c r="C150" s="225">
        <v>189</v>
      </c>
      <c r="D150" s="225" t="s">
        <v>523</v>
      </c>
      <c r="E150" s="226" t="s">
        <v>911</v>
      </c>
      <c r="F150" s="225" t="s">
        <v>912</v>
      </c>
      <c r="G150" s="225"/>
      <c r="H150" s="225"/>
      <c r="I150" s="225"/>
      <c r="J150" s="225"/>
      <c r="K150" s="225"/>
      <c r="L150" s="225"/>
      <c r="M150" s="225"/>
      <c r="N150" s="225"/>
      <c r="O150" s="225"/>
      <c r="P150" s="263"/>
      <c r="Q150" s="225"/>
      <c r="R150" s="225"/>
      <c r="S150" s="225"/>
      <c r="T150" s="225"/>
      <c r="U150" s="225"/>
      <c r="V150" s="225"/>
      <c r="W150" s="225"/>
      <c r="X150" s="225"/>
    </row>
    <row r="151" spans="1:24" ht="11.25">
      <c r="A151" s="225">
        <v>139</v>
      </c>
      <c r="B151" s="225" t="s">
        <v>620</v>
      </c>
      <c r="C151" s="225">
        <v>197</v>
      </c>
      <c r="D151" s="225" t="s">
        <v>460</v>
      </c>
      <c r="E151" s="226" t="s">
        <v>913</v>
      </c>
      <c r="F151" s="225" t="s">
        <v>914</v>
      </c>
      <c r="G151" s="225"/>
      <c r="H151" s="225"/>
      <c r="I151" s="225"/>
      <c r="J151" s="225"/>
      <c r="K151" s="225"/>
      <c r="L151" s="225"/>
      <c r="M151" s="225"/>
      <c r="N151" s="225"/>
      <c r="O151" s="225"/>
      <c r="P151" s="263"/>
      <c r="Q151" s="225"/>
      <c r="R151" s="225"/>
      <c r="S151" s="225"/>
      <c r="T151" s="225"/>
      <c r="U151" s="225"/>
      <c r="V151" s="225"/>
      <c r="W151" s="225"/>
      <c r="X151" s="225"/>
    </row>
    <row r="152" spans="1:24" ht="11.25">
      <c r="A152" s="225">
        <v>140</v>
      </c>
      <c r="B152" s="225" t="s">
        <v>611</v>
      </c>
      <c r="C152" s="225">
        <v>173</v>
      </c>
      <c r="D152" s="225" t="s">
        <v>491</v>
      </c>
      <c r="E152" s="226" t="s">
        <v>915</v>
      </c>
      <c r="F152" s="225" t="s">
        <v>916</v>
      </c>
      <c r="G152" s="225"/>
      <c r="H152" s="225"/>
      <c r="I152" s="225"/>
      <c r="J152" s="225"/>
      <c r="K152" s="225"/>
      <c r="L152" s="225"/>
      <c r="M152" s="225"/>
      <c r="N152" s="225"/>
      <c r="O152" s="225"/>
      <c r="P152" s="263"/>
      <c r="Q152" s="225"/>
      <c r="R152" s="225"/>
      <c r="S152" s="225"/>
      <c r="T152" s="225"/>
      <c r="U152" s="225"/>
      <c r="V152" s="225"/>
      <c r="W152" s="225"/>
      <c r="X152" s="225"/>
    </row>
    <row r="153" spans="1:24" ht="11.25">
      <c r="A153" s="225">
        <v>141</v>
      </c>
      <c r="B153" s="225" t="s">
        <v>612</v>
      </c>
      <c r="C153" s="225">
        <v>59</v>
      </c>
      <c r="D153" s="225" t="s">
        <v>454</v>
      </c>
      <c r="E153" s="226" t="s">
        <v>917</v>
      </c>
      <c r="F153" s="225" t="s">
        <v>918</v>
      </c>
      <c r="G153" s="225"/>
      <c r="H153" s="225"/>
      <c r="I153" s="225"/>
      <c r="J153" s="225"/>
      <c r="K153" s="225"/>
      <c r="L153" s="225"/>
      <c r="M153" s="225"/>
      <c r="N153" s="225"/>
      <c r="O153" s="225"/>
      <c r="P153" s="263"/>
      <c r="Q153" s="225"/>
      <c r="R153" s="225"/>
      <c r="S153" s="225"/>
      <c r="T153" s="225"/>
      <c r="U153" s="225"/>
      <c r="V153" s="225"/>
      <c r="W153" s="225"/>
      <c r="X153" s="225"/>
    </row>
    <row r="154" spans="1:24" ht="11.25">
      <c r="A154" s="225">
        <v>142</v>
      </c>
      <c r="B154" s="225" t="s">
        <v>613</v>
      </c>
      <c r="C154" s="225">
        <v>116</v>
      </c>
      <c r="D154" s="225" t="s">
        <v>458</v>
      </c>
      <c r="E154" s="226" t="s">
        <v>919</v>
      </c>
      <c r="F154" s="225" t="s">
        <v>920</v>
      </c>
      <c r="G154" s="225"/>
      <c r="H154" s="225"/>
      <c r="I154" s="225"/>
      <c r="J154" s="225"/>
      <c r="K154" s="225"/>
      <c r="L154" s="225"/>
      <c r="M154" s="225"/>
      <c r="N154" s="225"/>
      <c r="O154" s="225"/>
      <c r="P154" s="263"/>
      <c r="Q154" s="225"/>
      <c r="R154" s="225"/>
      <c r="S154" s="225"/>
      <c r="T154" s="225"/>
      <c r="U154" s="225"/>
      <c r="V154" s="225"/>
      <c r="W154" s="225"/>
      <c r="X154" s="225"/>
    </row>
    <row r="155" spans="1:24" ht="11.25">
      <c r="A155" s="225">
        <v>143</v>
      </c>
      <c r="B155" s="225" t="s">
        <v>614</v>
      </c>
      <c r="C155" s="225">
        <v>157</v>
      </c>
      <c r="D155" s="225" t="s">
        <v>495</v>
      </c>
      <c r="E155" s="226" t="s">
        <v>921</v>
      </c>
      <c r="F155" s="225" t="s">
        <v>922</v>
      </c>
      <c r="G155" s="225"/>
      <c r="H155" s="225"/>
      <c r="I155" s="225"/>
      <c r="J155" s="225"/>
      <c r="K155" s="225"/>
      <c r="L155" s="225"/>
      <c r="M155" s="225"/>
      <c r="N155" s="225"/>
      <c r="O155" s="225"/>
      <c r="P155" s="263"/>
      <c r="Q155" s="225"/>
      <c r="R155" s="225"/>
      <c r="S155" s="225"/>
      <c r="T155" s="225"/>
      <c r="U155" s="225"/>
      <c r="V155" s="225"/>
      <c r="W155" s="225"/>
      <c r="X155" s="225"/>
    </row>
    <row r="156" spans="1:24" ht="11.25">
      <c r="A156" s="225">
        <v>144</v>
      </c>
      <c r="B156" s="225" t="s">
        <v>615</v>
      </c>
      <c r="C156" s="225">
        <v>182</v>
      </c>
      <c r="D156" s="225" t="s">
        <v>523</v>
      </c>
      <c r="E156" s="226" t="s">
        <v>923</v>
      </c>
      <c r="F156" s="225" t="s">
        <v>924</v>
      </c>
      <c r="G156" s="225"/>
      <c r="H156" s="225"/>
      <c r="I156" s="225"/>
      <c r="J156" s="225"/>
      <c r="K156" s="225"/>
      <c r="L156" s="225"/>
      <c r="M156" s="225"/>
      <c r="N156" s="225"/>
      <c r="O156" s="225"/>
      <c r="P156" s="263"/>
      <c r="Q156" s="225"/>
      <c r="R156" s="225"/>
      <c r="S156" s="225"/>
      <c r="T156" s="225"/>
      <c r="U156" s="225"/>
      <c r="V156" s="225"/>
      <c r="W156" s="225"/>
      <c r="X156" s="225"/>
    </row>
    <row r="157" spans="1:24" ht="11.25">
      <c r="A157" s="225">
        <v>145</v>
      </c>
      <c r="B157" s="225" t="s">
        <v>616</v>
      </c>
      <c r="C157" s="225">
        <v>94</v>
      </c>
      <c r="D157" s="225" t="s">
        <v>499</v>
      </c>
      <c r="E157" s="226" t="s">
        <v>925</v>
      </c>
      <c r="F157" s="225" t="s">
        <v>926</v>
      </c>
      <c r="G157" s="225"/>
      <c r="H157" s="225"/>
      <c r="I157" s="225"/>
      <c r="J157" s="225"/>
      <c r="K157" s="225"/>
      <c r="L157" s="225"/>
      <c r="M157" s="225"/>
      <c r="N157" s="225"/>
      <c r="O157" s="225"/>
      <c r="P157" s="263"/>
      <c r="Q157" s="225"/>
      <c r="R157" s="225"/>
      <c r="S157" s="225"/>
      <c r="T157" s="225"/>
      <c r="U157" s="225"/>
      <c r="V157" s="225"/>
      <c r="W157" s="225"/>
      <c r="X157" s="225"/>
    </row>
    <row r="158" spans="1:24" ht="11.25">
      <c r="A158" s="225">
        <v>146</v>
      </c>
      <c r="B158" s="225" t="s">
        <v>630</v>
      </c>
      <c r="C158" s="225">
        <v>142</v>
      </c>
      <c r="D158" s="225" t="s">
        <v>501</v>
      </c>
      <c r="E158" s="226" t="s">
        <v>927</v>
      </c>
      <c r="F158" s="225" t="s">
        <v>928</v>
      </c>
      <c r="G158" s="225"/>
      <c r="H158" s="225"/>
      <c r="I158" s="225"/>
      <c r="J158" s="225"/>
      <c r="K158" s="225"/>
      <c r="L158" s="225"/>
      <c r="M158" s="225"/>
      <c r="N158" s="225"/>
      <c r="O158" s="225"/>
      <c r="P158" s="263"/>
      <c r="Q158" s="225"/>
      <c r="R158" s="225"/>
      <c r="S158" s="225"/>
      <c r="T158" s="225"/>
      <c r="U158" s="225"/>
      <c r="V158" s="225"/>
      <c r="W158" s="225"/>
      <c r="X158" s="225"/>
    </row>
    <row r="159" spans="1:24" ht="11.25">
      <c r="A159" s="225">
        <v>147</v>
      </c>
      <c r="B159" s="225" t="s">
        <v>617</v>
      </c>
      <c r="C159" s="225">
        <v>128</v>
      </c>
      <c r="D159" s="225" t="s">
        <v>526</v>
      </c>
      <c r="E159" s="226" t="s">
        <v>929</v>
      </c>
      <c r="F159" s="225" t="s">
        <v>930</v>
      </c>
      <c r="G159" s="225"/>
      <c r="H159" s="225"/>
      <c r="I159" s="225"/>
      <c r="J159" s="225"/>
      <c r="K159" s="225"/>
      <c r="L159" s="225"/>
      <c r="M159" s="225"/>
      <c r="N159" s="225"/>
      <c r="O159" s="225"/>
      <c r="P159" s="263"/>
      <c r="Q159" s="225"/>
      <c r="R159" s="225"/>
      <c r="S159" s="225"/>
      <c r="T159" s="225"/>
      <c r="U159" s="225"/>
      <c r="V159" s="225"/>
      <c r="W159" s="225"/>
      <c r="X159" s="225"/>
    </row>
    <row r="160" spans="1:24" ht="11.25">
      <c r="A160" s="225">
        <v>148</v>
      </c>
      <c r="B160" s="225" t="s">
        <v>618</v>
      </c>
      <c r="C160" s="225">
        <v>99</v>
      </c>
      <c r="D160" s="225" t="s">
        <v>499</v>
      </c>
      <c r="E160" s="226" t="s">
        <v>931</v>
      </c>
      <c r="F160" s="225" t="s">
        <v>932</v>
      </c>
      <c r="G160" s="225"/>
      <c r="H160" s="225"/>
      <c r="I160" s="225"/>
      <c r="J160" s="225"/>
      <c r="K160" s="225"/>
      <c r="L160" s="225"/>
      <c r="M160" s="225"/>
      <c r="N160" s="225"/>
      <c r="O160" s="225"/>
      <c r="P160" s="263"/>
      <c r="Q160" s="225"/>
      <c r="R160" s="225"/>
      <c r="S160" s="225"/>
      <c r="T160" s="225"/>
      <c r="U160" s="225"/>
      <c r="V160" s="225"/>
      <c r="W160" s="225"/>
      <c r="X160" s="225"/>
    </row>
    <row r="161" spans="1:24" ht="11.25">
      <c r="A161" s="225">
        <v>149</v>
      </c>
      <c r="B161" s="225" t="s">
        <v>619</v>
      </c>
      <c r="C161" s="225">
        <v>188</v>
      </c>
      <c r="D161" s="225" t="s">
        <v>523</v>
      </c>
      <c r="E161" s="226" t="s">
        <v>933</v>
      </c>
      <c r="F161" s="225" t="s">
        <v>934</v>
      </c>
      <c r="G161" s="225"/>
      <c r="H161" s="225"/>
      <c r="I161" s="225"/>
      <c r="J161" s="225"/>
      <c r="K161" s="225"/>
      <c r="L161" s="225"/>
      <c r="M161" s="225"/>
      <c r="N161" s="225"/>
      <c r="O161" s="225"/>
      <c r="P161" s="263"/>
      <c r="Q161" s="225"/>
      <c r="R161" s="225"/>
      <c r="S161" s="225"/>
      <c r="T161" s="225"/>
      <c r="U161" s="225"/>
      <c r="V161" s="225"/>
      <c r="W161" s="225"/>
      <c r="X161" s="225"/>
    </row>
    <row r="162" spans="1:24" ht="11.25">
      <c r="A162" s="225">
        <v>150</v>
      </c>
      <c r="B162" s="225" t="s">
        <v>621</v>
      </c>
      <c r="C162" s="225">
        <v>64</v>
      </c>
      <c r="D162" s="225" t="s">
        <v>486</v>
      </c>
      <c r="E162" s="226" t="s">
        <v>935</v>
      </c>
      <c r="F162" s="225" t="s">
        <v>936</v>
      </c>
      <c r="G162" s="225"/>
      <c r="H162" s="225"/>
      <c r="I162" s="225"/>
      <c r="J162" s="225"/>
      <c r="K162" s="225"/>
      <c r="L162" s="225"/>
      <c r="M162" s="225"/>
      <c r="N162" s="225"/>
      <c r="O162" s="225"/>
      <c r="P162" s="263"/>
      <c r="Q162" s="225"/>
      <c r="R162" s="225"/>
      <c r="S162" s="225"/>
      <c r="T162" s="225"/>
      <c r="U162" s="225"/>
      <c r="V162" s="225"/>
      <c r="W162" s="225"/>
      <c r="X162" s="225"/>
    </row>
    <row r="163" spans="1:24" ht="11.25">
      <c r="A163" s="225">
        <v>151</v>
      </c>
      <c r="B163" s="225" t="s">
        <v>622</v>
      </c>
      <c r="C163" s="225">
        <v>108</v>
      </c>
      <c r="D163" s="225" t="s">
        <v>506</v>
      </c>
      <c r="E163" s="226" t="s">
        <v>937</v>
      </c>
      <c r="F163" s="225" t="s">
        <v>938</v>
      </c>
      <c r="G163" s="225"/>
      <c r="H163" s="225"/>
      <c r="I163" s="225"/>
      <c r="J163" s="225"/>
      <c r="K163" s="225"/>
      <c r="L163" s="225"/>
      <c r="M163" s="225"/>
      <c r="N163" s="225"/>
      <c r="O163" s="225"/>
      <c r="P163" s="263"/>
      <c r="Q163" s="225"/>
      <c r="R163" s="225"/>
      <c r="S163" s="225"/>
      <c r="T163" s="225"/>
      <c r="U163" s="225"/>
      <c r="V163" s="225"/>
      <c r="W163" s="225"/>
      <c r="X163" s="225"/>
    </row>
    <row r="164" spans="1:24" ht="11.25">
      <c r="A164" s="225">
        <v>152</v>
      </c>
      <c r="B164" s="225" t="s">
        <v>623</v>
      </c>
      <c r="C164" s="225">
        <v>162</v>
      </c>
      <c r="D164" s="225" t="s">
        <v>543</v>
      </c>
      <c r="E164" s="226" t="s">
        <v>939</v>
      </c>
      <c r="F164" s="225" t="s">
        <v>940</v>
      </c>
      <c r="G164" s="225"/>
      <c r="H164" s="225"/>
      <c r="I164" s="225"/>
      <c r="J164" s="225"/>
      <c r="K164" s="225"/>
      <c r="L164" s="225"/>
      <c r="M164" s="225"/>
      <c r="N164" s="225"/>
      <c r="O164" s="225"/>
      <c r="P164" s="263"/>
      <c r="Q164" s="225"/>
      <c r="R164" s="225"/>
      <c r="S164" s="225"/>
      <c r="T164" s="225"/>
      <c r="U164" s="225"/>
      <c r="V164" s="225"/>
      <c r="W164" s="225"/>
      <c r="X164" s="225"/>
    </row>
    <row r="165" spans="1:24" ht="11.25">
      <c r="A165" s="225">
        <v>153</v>
      </c>
      <c r="B165" s="225" t="s">
        <v>624</v>
      </c>
      <c r="C165" s="225">
        <v>45</v>
      </c>
      <c r="D165" s="225" t="s">
        <v>456</v>
      </c>
      <c r="E165" s="226" t="s">
        <v>941</v>
      </c>
      <c r="F165" s="225" t="s">
        <v>942</v>
      </c>
      <c r="G165" s="225"/>
      <c r="H165" s="225"/>
      <c r="I165" s="225"/>
      <c r="J165" s="225"/>
      <c r="K165" s="225"/>
      <c r="L165" s="225"/>
      <c r="M165" s="225"/>
      <c r="N165" s="225"/>
      <c r="O165" s="225"/>
      <c r="P165" s="263"/>
      <c r="Q165" s="225"/>
      <c r="R165" s="225"/>
      <c r="S165" s="225"/>
      <c r="T165" s="225"/>
      <c r="U165" s="225"/>
      <c r="V165" s="225"/>
      <c r="W165" s="225"/>
      <c r="X165" s="225"/>
    </row>
    <row r="166" spans="1:24" ht="11.25">
      <c r="A166" s="225">
        <v>154</v>
      </c>
      <c r="B166" s="225" t="s">
        <v>625</v>
      </c>
      <c r="C166" s="225">
        <v>47</v>
      </c>
      <c r="D166" s="225" t="s">
        <v>456</v>
      </c>
      <c r="E166" s="226" t="s">
        <v>943</v>
      </c>
      <c r="F166" s="225" t="s">
        <v>944</v>
      </c>
      <c r="G166" s="225"/>
      <c r="H166" s="225"/>
      <c r="I166" s="225"/>
      <c r="J166" s="225"/>
      <c r="K166" s="225"/>
      <c r="L166" s="225"/>
      <c r="M166" s="225"/>
      <c r="N166" s="225"/>
      <c r="O166" s="225"/>
      <c r="P166" s="263"/>
      <c r="Q166" s="225"/>
      <c r="R166" s="225"/>
      <c r="S166" s="225"/>
      <c r="T166" s="225"/>
      <c r="U166" s="225"/>
      <c r="V166" s="225"/>
      <c r="W166" s="225"/>
      <c r="X166" s="225"/>
    </row>
    <row r="167" spans="1:24" ht="11.25">
      <c r="A167" s="225">
        <v>155</v>
      </c>
      <c r="B167" s="225" t="s">
        <v>626</v>
      </c>
      <c r="C167" s="225">
        <v>213</v>
      </c>
      <c r="D167" s="225" t="s">
        <v>482</v>
      </c>
      <c r="E167" s="226" t="s">
        <v>945</v>
      </c>
      <c r="F167" s="225" t="s">
        <v>946</v>
      </c>
      <c r="G167" s="225"/>
      <c r="H167" s="225"/>
      <c r="I167" s="225"/>
      <c r="J167" s="225"/>
      <c r="K167" s="225"/>
      <c r="L167" s="225"/>
      <c r="M167" s="225"/>
      <c r="N167" s="225"/>
      <c r="O167" s="225"/>
      <c r="P167" s="263"/>
      <c r="Q167" s="225"/>
      <c r="R167" s="225"/>
      <c r="S167" s="225"/>
      <c r="T167" s="225"/>
      <c r="U167" s="225"/>
      <c r="V167" s="225"/>
      <c r="W167" s="225"/>
      <c r="X167" s="225"/>
    </row>
    <row r="168" spans="1:24" ht="11.25">
      <c r="A168" s="225">
        <v>156</v>
      </c>
      <c r="B168" s="225" t="s">
        <v>627</v>
      </c>
      <c r="C168" s="225">
        <v>92</v>
      </c>
      <c r="D168" s="225" t="s">
        <v>499</v>
      </c>
      <c r="E168" s="226" t="s">
        <v>947</v>
      </c>
      <c r="F168" s="225" t="s">
        <v>948</v>
      </c>
      <c r="G168" s="225"/>
      <c r="H168" s="225"/>
      <c r="I168" s="225"/>
      <c r="J168" s="225"/>
      <c r="K168" s="225"/>
      <c r="L168" s="225"/>
      <c r="M168" s="225"/>
      <c r="N168" s="225"/>
      <c r="O168" s="225"/>
      <c r="P168" s="263"/>
      <c r="Q168" s="225"/>
      <c r="R168" s="225"/>
      <c r="S168" s="225"/>
      <c r="T168" s="225"/>
      <c r="U168" s="225"/>
      <c r="V168" s="225"/>
      <c r="W168" s="225"/>
      <c r="X168" s="225"/>
    </row>
    <row r="169" spans="1:24" ht="11.25">
      <c r="A169" s="225">
        <v>157</v>
      </c>
      <c r="B169" s="225" t="s">
        <v>628</v>
      </c>
      <c r="C169" s="225">
        <v>176</v>
      </c>
      <c r="D169" s="225" t="s">
        <v>491</v>
      </c>
      <c r="E169" s="226" t="s">
        <v>949</v>
      </c>
      <c r="F169" s="225" t="s">
        <v>950</v>
      </c>
      <c r="G169" s="225"/>
      <c r="H169" s="225"/>
      <c r="I169" s="225"/>
      <c r="J169" s="225"/>
      <c r="K169" s="225"/>
      <c r="L169" s="225"/>
      <c r="M169" s="225"/>
      <c r="N169" s="225"/>
      <c r="O169" s="225"/>
      <c r="P169" s="263"/>
      <c r="Q169" s="225"/>
      <c r="R169" s="225"/>
      <c r="S169" s="225"/>
      <c r="T169" s="225"/>
      <c r="U169" s="225"/>
      <c r="V169" s="225"/>
      <c r="W169" s="225"/>
      <c r="X169" s="225"/>
    </row>
    <row r="170" spans="1:24" ht="11.25">
      <c r="A170" s="225">
        <v>158</v>
      </c>
      <c r="B170" s="225" t="s">
        <v>629</v>
      </c>
      <c r="C170" s="225">
        <v>53</v>
      </c>
      <c r="D170" s="225" t="s">
        <v>454</v>
      </c>
      <c r="E170" s="226" t="s">
        <v>951</v>
      </c>
      <c r="F170" s="225" t="s">
        <v>952</v>
      </c>
      <c r="G170" s="225"/>
      <c r="H170" s="225"/>
      <c r="I170" s="225"/>
      <c r="J170" s="225"/>
      <c r="K170" s="225"/>
      <c r="L170" s="225"/>
      <c r="M170" s="225"/>
      <c r="N170" s="225"/>
      <c r="O170" s="225"/>
      <c r="P170" s="263"/>
      <c r="Q170" s="225"/>
      <c r="R170" s="225"/>
      <c r="S170" s="225"/>
      <c r="T170" s="225"/>
      <c r="U170" s="225"/>
      <c r="V170" s="225"/>
      <c r="W170" s="225"/>
      <c r="X170" s="225"/>
    </row>
    <row r="171" spans="1:24" ht="11.25">
      <c r="A171" s="225">
        <v>159</v>
      </c>
      <c r="B171" s="225" t="s">
        <v>638</v>
      </c>
      <c r="C171" s="225">
        <v>104</v>
      </c>
      <c r="D171" s="225" t="s">
        <v>506</v>
      </c>
      <c r="E171" s="226" t="s">
        <v>953</v>
      </c>
      <c r="F171" s="225" t="s">
        <v>954</v>
      </c>
      <c r="G171" s="225"/>
      <c r="H171" s="225"/>
      <c r="I171" s="225"/>
      <c r="J171" s="225"/>
      <c r="K171" s="225"/>
      <c r="L171" s="225"/>
      <c r="M171" s="225"/>
      <c r="N171" s="225"/>
      <c r="O171" s="225"/>
      <c r="P171" s="263"/>
      <c r="Q171" s="225"/>
      <c r="R171" s="225"/>
      <c r="S171" s="225"/>
      <c r="T171" s="225"/>
      <c r="U171" s="225"/>
      <c r="V171" s="225"/>
      <c r="W171" s="225"/>
      <c r="X171" s="225"/>
    </row>
    <row r="172" spans="1:24" ht="11.25">
      <c r="A172" s="225">
        <v>160</v>
      </c>
      <c r="B172" s="225" t="s">
        <v>631</v>
      </c>
      <c r="C172" s="225">
        <v>101</v>
      </c>
      <c r="D172" s="225" t="s">
        <v>506</v>
      </c>
      <c r="E172" s="226" t="s">
        <v>955</v>
      </c>
      <c r="F172" s="225" t="s">
        <v>956</v>
      </c>
      <c r="G172" s="225"/>
      <c r="H172" s="225"/>
      <c r="I172" s="225"/>
      <c r="J172" s="225"/>
      <c r="K172" s="225"/>
      <c r="L172" s="225"/>
      <c r="M172" s="225"/>
      <c r="N172" s="225"/>
      <c r="O172" s="225"/>
      <c r="P172" s="263"/>
      <c r="Q172" s="225"/>
      <c r="R172" s="225"/>
      <c r="S172" s="225"/>
      <c r="T172" s="225"/>
      <c r="U172" s="225"/>
      <c r="V172" s="225"/>
      <c r="W172" s="225"/>
      <c r="X172" s="225"/>
    </row>
    <row r="173" spans="1:24" ht="11.25">
      <c r="A173" s="225">
        <v>161</v>
      </c>
      <c r="B173" s="225" t="s">
        <v>632</v>
      </c>
      <c r="C173" s="225">
        <v>96</v>
      </c>
      <c r="D173" s="225" t="s">
        <v>499</v>
      </c>
      <c r="E173" s="226" t="s">
        <v>957</v>
      </c>
      <c r="F173" s="225" t="s">
        <v>958</v>
      </c>
      <c r="G173" s="225"/>
      <c r="H173" s="225"/>
      <c r="I173" s="225"/>
      <c r="J173" s="225"/>
      <c r="K173" s="225"/>
      <c r="L173" s="225"/>
      <c r="M173" s="225"/>
      <c r="N173" s="225"/>
      <c r="O173" s="225"/>
      <c r="P173" s="263"/>
      <c r="Q173" s="225"/>
      <c r="R173" s="225"/>
      <c r="S173" s="225"/>
      <c r="T173" s="225"/>
      <c r="U173" s="225"/>
      <c r="V173" s="225"/>
      <c r="W173" s="225"/>
      <c r="X173" s="225"/>
    </row>
    <row r="174" spans="1:24" ht="11.25">
      <c r="A174" s="225">
        <v>162</v>
      </c>
      <c r="B174" s="225" t="s">
        <v>633</v>
      </c>
      <c r="C174" s="225">
        <v>215</v>
      </c>
      <c r="D174" s="225" t="s">
        <v>482</v>
      </c>
      <c r="E174" s="226" t="s">
        <v>959</v>
      </c>
      <c r="F174" s="225" t="s">
        <v>960</v>
      </c>
      <c r="G174" s="225"/>
      <c r="H174" s="225"/>
      <c r="I174" s="225"/>
      <c r="J174" s="225"/>
      <c r="K174" s="225"/>
      <c r="L174" s="225"/>
      <c r="M174" s="225"/>
      <c r="N174" s="225"/>
      <c r="O174" s="225"/>
      <c r="P174" s="263"/>
      <c r="Q174" s="225"/>
      <c r="R174" s="225"/>
      <c r="S174" s="225"/>
      <c r="T174" s="225"/>
      <c r="U174" s="225"/>
      <c r="V174" s="225"/>
      <c r="W174" s="225"/>
      <c r="X174" s="225"/>
    </row>
    <row r="175" spans="1:24" ht="11.25">
      <c r="A175" s="225">
        <v>163</v>
      </c>
      <c r="B175" s="225" t="s">
        <v>635</v>
      </c>
      <c r="C175" s="225">
        <v>145</v>
      </c>
      <c r="D175" s="225" t="s">
        <v>501</v>
      </c>
      <c r="E175" s="226" t="s">
        <v>961</v>
      </c>
      <c r="F175" s="225" t="s">
        <v>962</v>
      </c>
      <c r="G175" s="225"/>
      <c r="H175" s="225"/>
      <c r="I175" s="225"/>
      <c r="J175" s="225"/>
      <c r="K175" s="225"/>
      <c r="L175" s="225"/>
      <c r="M175" s="225"/>
      <c r="N175" s="225"/>
      <c r="O175" s="225"/>
      <c r="P175" s="263"/>
      <c r="Q175" s="225"/>
      <c r="R175" s="225"/>
      <c r="S175" s="225"/>
      <c r="T175" s="225"/>
      <c r="U175" s="225"/>
      <c r="V175" s="225"/>
      <c r="W175" s="225"/>
      <c r="X175" s="225"/>
    </row>
    <row r="176" spans="1:24" ht="11.25">
      <c r="A176" s="225">
        <v>164</v>
      </c>
      <c r="B176" s="225" t="s">
        <v>636</v>
      </c>
      <c r="C176" s="225">
        <v>148</v>
      </c>
      <c r="D176" s="225" t="s">
        <v>501</v>
      </c>
      <c r="E176" s="226" t="s">
        <v>963</v>
      </c>
      <c r="F176" s="225" t="s">
        <v>964</v>
      </c>
      <c r="G176" s="225"/>
      <c r="H176" s="225"/>
      <c r="I176" s="225"/>
      <c r="J176" s="225"/>
      <c r="K176" s="225"/>
      <c r="L176" s="225"/>
      <c r="M176" s="225"/>
      <c r="N176" s="225"/>
      <c r="O176" s="225"/>
      <c r="P176" s="263"/>
      <c r="Q176" s="225"/>
      <c r="R176" s="225"/>
      <c r="S176" s="225"/>
      <c r="T176" s="225"/>
      <c r="U176" s="225"/>
      <c r="V176" s="225"/>
      <c r="W176" s="225"/>
      <c r="X176" s="225"/>
    </row>
    <row r="177" spans="1:24" ht="11.25">
      <c r="A177" s="225">
        <v>165</v>
      </c>
      <c r="B177" s="225" t="s">
        <v>639</v>
      </c>
      <c r="C177" s="225">
        <v>49</v>
      </c>
      <c r="D177" s="225" t="s">
        <v>456</v>
      </c>
      <c r="E177" s="226" t="s">
        <v>965</v>
      </c>
      <c r="F177" s="225" t="s">
        <v>966</v>
      </c>
      <c r="G177" s="225"/>
      <c r="H177" s="225"/>
      <c r="I177" s="225"/>
      <c r="J177" s="225"/>
      <c r="K177" s="225"/>
      <c r="L177" s="225"/>
      <c r="M177" s="225"/>
      <c r="N177" s="225"/>
      <c r="O177" s="225"/>
      <c r="P177" s="263"/>
      <c r="Q177" s="225"/>
      <c r="R177" s="225"/>
      <c r="S177" s="225"/>
      <c r="T177" s="225"/>
      <c r="U177" s="225"/>
      <c r="V177" s="225"/>
      <c r="W177" s="225"/>
      <c r="X177" s="225"/>
    </row>
    <row r="178" spans="1:24" ht="11.25">
      <c r="A178" s="225"/>
      <c r="B178" s="225"/>
      <c r="C178" s="225"/>
      <c r="D178" s="225"/>
      <c r="E178" s="226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63"/>
      <c r="Q178" s="225"/>
      <c r="R178" s="225"/>
      <c r="S178" s="225"/>
      <c r="T178" s="225"/>
      <c r="U178" s="225"/>
      <c r="V178" s="225"/>
      <c r="W178" s="225"/>
      <c r="X178" s="225"/>
    </row>
    <row r="179" spans="1:24" ht="11.25">
      <c r="A179" s="225"/>
      <c r="B179" s="225"/>
      <c r="C179" s="225"/>
      <c r="D179" s="225"/>
      <c r="E179" s="226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63"/>
      <c r="Q179" s="225"/>
      <c r="R179" s="225"/>
      <c r="S179" s="225"/>
      <c r="T179" s="225"/>
      <c r="U179" s="225"/>
      <c r="V179" s="225"/>
      <c r="W179" s="225"/>
      <c r="X179" s="225"/>
    </row>
    <row r="180" spans="1:24" ht="11.25">
      <c r="A180" s="225"/>
      <c r="B180" s="225"/>
      <c r="C180" s="225"/>
      <c r="D180" s="225"/>
      <c r="E180" s="226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63"/>
      <c r="Q180" s="225"/>
      <c r="R180" s="225"/>
      <c r="S180" s="225"/>
      <c r="T180" s="225"/>
      <c r="U180" s="225"/>
      <c r="V180" s="225"/>
      <c r="W180" s="225"/>
      <c r="X180" s="225"/>
    </row>
    <row r="181" spans="1:24" ht="11.25">
      <c r="A181" s="225"/>
      <c r="B181" s="225"/>
      <c r="C181" s="225"/>
      <c r="D181" s="225"/>
      <c r="E181" s="226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63"/>
      <c r="Q181" s="225"/>
      <c r="R181" s="225"/>
      <c r="S181" s="225"/>
      <c r="T181" s="225"/>
      <c r="U181" s="225"/>
      <c r="V181" s="225"/>
      <c r="W181" s="225"/>
      <c r="X181" s="225"/>
    </row>
    <row r="182" spans="1:24" ht="11.25">
      <c r="A182" s="225"/>
      <c r="B182" s="225"/>
      <c r="C182" s="225"/>
      <c r="D182" s="225"/>
      <c r="E182" s="226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63"/>
      <c r="Q182" s="225"/>
      <c r="R182" s="225"/>
      <c r="S182" s="225"/>
      <c r="T182" s="225"/>
      <c r="U182" s="225"/>
      <c r="V182" s="225"/>
      <c r="W182" s="225"/>
      <c r="X182" s="225"/>
    </row>
    <row r="183" spans="1:24" ht="11.25">
      <c r="A183" s="225"/>
      <c r="B183" s="225"/>
      <c r="C183" s="225"/>
      <c r="D183" s="225"/>
      <c r="E183" s="226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63"/>
      <c r="Q183" s="225"/>
      <c r="R183" s="225"/>
      <c r="S183" s="225"/>
      <c r="T183" s="225"/>
      <c r="U183" s="225"/>
      <c r="V183" s="225"/>
      <c r="W183" s="225"/>
      <c r="X183" s="225"/>
    </row>
    <row r="184" spans="1:24" ht="11.25">
      <c r="A184" s="225"/>
      <c r="B184" s="225"/>
      <c r="C184" s="225"/>
      <c r="D184" s="225"/>
      <c r="E184" s="226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63"/>
      <c r="Q184" s="225"/>
      <c r="R184" s="225"/>
      <c r="S184" s="225"/>
      <c r="T184" s="225"/>
      <c r="U184" s="225"/>
      <c r="V184" s="225"/>
      <c r="W184" s="225"/>
      <c r="X184" s="225"/>
    </row>
    <row r="185" spans="1:24" ht="11.25">
      <c r="A185" s="225"/>
      <c r="B185" s="225"/>
      <c r="C185" s="225"/>
      <c r="D185" s="225"/>
      <c r="E185" s="226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63"/>
      <c r="Q185" s="225"/>
      <c r="R185" s="225"/>
      <c r="S185" s="225"/>
      <c r="T185" s="225"/>
      <c r="U185" s="225"/>
      <c r="V185" s="225"/>
      <c r="W185" s="225"/>
      <c r="X185" s="225"/>
    </row>
    <row r="186" spans="1:24" ht="11.25">
      <c r="A186" s="225"/>
      <c r="B186" s="225"/>
      <c r="C186" s="225"/>
      <c r="D186" s="225"/>
      <c r="E186" s="226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63"/>
      <c r="Q186" s="225"/>
      <c r="R186" s="225"/>
      <c r="S186" s="225"/>
      <c r="T186" s="225"/>
      <c r="U186" s="225"/>
      <c r="V186" s="225"/>
      <c r="W186" s="225"/>
      <c r="X186" s="225"/>
    </row>
    <row r="187" spans="1:24" ht="11.25">
      <c r="A187" s="225"/>
      <c r="B187" s="225"/>
      <c r="C187" s="225"/>
      <c r="D187" s="225"/>
      <c r="E187" s="226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63"/>
      <c r="Q187" s="225"/>
      <c r="R187" s="225"/>
      <c r="S187" s="225"/>
      <c r="T187" s="225"/>
      <c r="U187" s="225"/>
      <c r="V187" s="225"/>
      <c r="W187" s="225"/>
      <c r="X187" s="225"/>
    </row>
    <row r="188" spans="1:24" ht="11.25">
      <c r="A188" s="225"/>
      <c r="B188" s="225"/>
      <c r="C188" s="225"/>
      <c r="D188" s="225"/>
      <c r="E188" s="226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63"/>
      <c r="Q188" s="225"/>
      <c r="R188" s="225"/>
      <c r="S188" s="225"/>
      <c r="T188" s="225"/>
      <c r="U188" s="225"/>
      <c r="V188" s="225"/>
      <c r="W188" s="225"/>
      <c r="X188" s="225"/>
    </row>
    <row r="189" spans="1:24" ht="11.25">
      <c r="A189" s="225"/>
      <c r="B189" s="225"/>
      <c r="C189" s="225"/>
      <c r="D189" s="225"/>
      <c r="E189" s="226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63"/>
      <c r="Q189" s="225"/>
      <c r="R189" s="225"/>
      <c r="S189" s="225"/>
      <c r="T189" s="225"/>
      <c r="U189" s="225"/>
      <c r="V189" s="225"/>
      <c r="W189" s="225"/>
      <c r="X189" s="225"/>
    </row>
    <row r="190" spans="1:24" ht="11.25">
      <c r="A190" s="225"/>
      <c r="B190" s="225"/>
      <c r="C190" s="225"/>
      <c r="D190" s="225"/>
      <c r="E190" s="226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63"/>
      <c r="Q190" s="225"/>
      <c r="R190" s="225"/>
      <c r="S190" s="225"/>
      <c r="T190" s="225"/>
      <c r="U190" s="225"/>
      <c r="V190" s="225"/>
      <c r="W190" s="225"/>
      <c r="X190" s="225"/>
    </row>
    <row r="191" spans="1:24" ht="11.25">
      <c r="A191" s="225"/>
      <c r="B191" s="225"/>
      <c r="C191" s="225"/>
      <c r="D191" s="225"/>
      <c r="E191" s="226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63"/>
      <c r="Q191" s="225"/>
      <c r="R191" s="225"/>
      <c r="S191" s="225"/>
      <c r="T191" s="225"/>
      <c r="U191" s="225"/>
      <c r="V191" s="225"/>
      <c r="W191" s="225"/>
      <c r="X191" s="225"/>
    </row>
    <row r="192" spans="1:24" ht="11.25">
      <c r="A192" s="225"/>
      <c r="B192" s="225"/>
      <c r="C192" s="225"/>
      <c r="D192" s="225"/>
      <c r="E192" s="226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63"/>
      <c r="Q192" s="225"/>
      <c r="R192" s="225"/>
      <c r="S192" s="225"/>
      <c r="T192" s="225"/>
      <c r="U192" s="225"/>
      <c r="V192" s="225"/>
      <c r="W192" s="225"/>
      <c r="X192" s="225"/>
    </row>
    <row r="193" spans="1:24" ht="11.25">
      <c r="A193" s="225"/>
      <c r="B193" s="225"/>
      <c r="C193" s="225"/>
      <c r="D193" s="225"/>
      <c r="E193" s="226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63"/>
      <c r="Q193" s="225"/>
      <c r="R193" s="225"/>
      <c r="S193" s="225"/>
      <c r="T193" s="225"/>
      <c r="U193" s="225"/>
      <c r="V193" s="225"/>
      <c r="W193" s="225"/>
      <c r="X193" s="225"/>
    </row>
    <row r="194" spans="1:24" ht="11.25">
      <c r="A194" s="225"/>
      <c r="B194" s="225"/>
      <c r="C194" s="225"/>
      <c r="D194" s="225"/>
      <c r="E194" s="226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63"/>
      <c r="Q194" s="225"/>
      <c r="R194" s="225"/>
      <c r="S194" s="225"/>
      <c r="T194" s="225"/>
      <c r="U194" s="225"/>
      <c r="V194" s="225"/>
      <c r="W194" s="225"/>
      <c r="X194" s="225"/>
    </row>
    <row r="195" spans="1:24" ht="11.25">
      <c r="A195" s="225"/>
      <c r="B195" s="225"/>
      <c r="C195" s="225"/>
      <c r="D195" s="225"/>
      <c r="E195" s="226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63"/>
      <c r="Q195" s="225"/>
      <c r="R195" s="225"/>
      <c r="S195" s="225"/>
      <c r="T195" s="225"/>
      <c r="U195" s="225"/>
      <c r="V195" s="225"/>
      <c r="W195" s="225"/>
      <c r="X195" s="225"/>
    </row>
    <row r="196" spans="1:24" ht="11.25">
      <c r="A196" s="225"/>
      <c r="B196" s="225"/>
      <c r="C196" s="225"/>
      <c r="D196" s="225"/>
      <c r="E196" s="226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63"/>
      <c r="Q196" s="225"/>
      <c r="R196" s="225"/>
      <c r="S196" s="225"/>
      <c r="T196" s="225"/>
      <c r="U196" s="225"/>
      <c r="V196" s="225"/>
      <c r="W196" s="225"/>
      <c r="X196" s="225"/>
    </row>
    <row r="197" spans="1:24" ht="11.25">
      <c r="A197" s="225"/>
      <c r="B197" s="225"/>
      <c r="C197" s="225"/>
      <c r="D197" s="225"/>
      <c r="E197" s="226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63"/>
      <c r="Q197" s="225"/>
      <c r="R197" s="225"/>
      <c r="S197" s="225"/>
      <c r="T197" s="225"/>
      <c r="U197" s="225"/>
      <c r="V197" s="225"/>
      <c r="W197" s="225"/>
      <c r="X197" s="225"/>
    </row>
    <row r="198" spans="1:24" ht="11.25">
      <c r="A198" s="225"/>
      <c r="B198" s="225"/>
      <c r="C198" s="225"/>
      <c r="D198" s="225"/>
      <c r="E198" s="226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63"/>
      <c r="Q198" s="225"/>
      <c r="R198" s="225"/>
      <c r="S198" s="225"/>
      <c r="T198" s="225"/>
      <c r="U198" s="225"/>
      <c r="V198" s="225"/>
      <c r="W198" s="225"/>
      <c r="X198" s="225"/>
    </row>
    <row r="199" spans="1:24" ht="11.25">
      <c r="A199" s="225"/>
      <c r="B199" s="225"/>
      <c r="C199" s="225"/>
      <c r="D199" s="225"/>
      <c r="E199" s="226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63"/>
      <c r="Q199" s="225"/>
      <c r="R199" s="225"/>
      <c r="S199" s="225"/>
      <c r="T199" s="225"/>
      <c r="U199" s="225"/>
      <c r="V199" s="225"/>
      <c r="W199" s="225"/>
      <c r="X199" s="225"/>
    </row>
    <row r="200" spans="1:24" ht="11.25">
      <c r="A200" s="225"/>
      <c r="B200" s="225"/>
      <c r="C200" s="225"/>
      <c r="D200" s="225"/>
      <c r="E200" s="226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63"/>
      <c r="Q200" s="225"/>
      <c r="R200" s="225"/>
      <c r="S200" s="225"/>
      <c r="T200" s="225"/>
      <c r="U200" s="225"/>
      <c r="V200" s="225"/>
      <c r="W200" s="225"/>
      <c r="X200" s="225"/>
    </row>
    <row r="201" spans="1:24" ht="11.25">
      <c r="A201" s="225"/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63"/>
      <c r="Q201" s="225"/>
      <c r="R201" s="225"/>
      <c r="S201" s="225"/>
      <c r="T201" s="225"/>
      <c r="U201" s="225"/>
      <c r="V201" s="225"/>
      <c r="W201" s="225"/>
      <c r="X201" s="225"/>
    </row>
    <row r="202" spans="19:24" ht="11.25">
      <c r="S202" s="225"/>
      <c r="T202" s="225"/>
      <c r="U202" s="225"/>
      <c r="V202" s="225"/>
      <c r="W202" s="225"/>
      <c r="X202" s="225"/>
    </row>
    <row r="203" spans="19:24" ht="11.25">
      <c r="S203" s="225"/>
      <c r="T203" s="225"/>
      <c r="U203" s="225"/>
      <c r="V203" s="225"/>
      <c r="W203" s="226"/>
      <c r="X203" s="225"/>
    </row>
    <row r="204" spans="19:24" ht="11.25">
      <c r="S204" s="225"/>
      <c r="T204" s="225"/>
      <c r="U204" s="225"/>
      <c r="V204" s="225"/>
      <c r="W204" s="226"/>
      <c r="X204" s="225"/>
    </row>
    <row r="205" spans="5:24" ht="11.25">
      <c r="E205" s="228"/>
      <c r="S205" s="225"/>
      <c r="T205" s="225"/>
      <c r="U205" s="225"/>
      <c r="V205" s="225"/>
      <c r="W205" s="226"/>
      <c r="X205" s="225"/>
    </row>
    <row r="206" spans="5:24" ht="11.25">
      <c r="E206" s="228"/>
      <c r="S206" s="225"/>
      <c r="T206" s="225"/>
      <c r="U206" s="225"/>
      <c r="V206" s="225"/>
      <c r="W206" s="226"/>
      <c r="X206" s="225"/>
    </row>
    <row r="207" spans="5:24" ht="11.25">
      <c r="E207" s="228"/>
      <c r="S207" s="225"/>
      <c r="T207" s="225"/>
      <c r="U207" s="225"/>
      <c r="V207" s="225"/>
      <c r="W207" s="226"/>
      <c r="X207" s="225"/>
    </row>
    <row r="208" spans="5:24" ht="11.25">
      <c r="E208" s="228"/>
      <c r="S208" s="225"/>
      <c r="T208" s="225"/>
      <c r="U208" s="225"/>
      <c r="V208" s="225"/>
      <c r="W208" s="226"/>
      <c r="X208" s="225"/>
    </row>
    <row r="209" spans="5:24" ht="11.25">
      <c r="E209" s="228"/>
      <c r="S209" s="225"/>
      <c r="T209" s="225"/>
      <c r="U209" s="225"/>
      <c r="V209" s="225"/>
      <c r="W209" s="226"/>
      <c r="X209" s="225"/>
    </row>
    <row r="210" spans="5:24" ht="11.25">
      <c r="E210" s="228"/>
      <c r="S210" s="225"/>
      <c r="T210" s="225"/>
      <c r="U210" s="225"/>
      <c r="V210" s="225"/>
      <c r="W210" s="226"/>
      <c r="X210" s="225"/>
    </row>
    <row r="211" spans="5:24" ht="11.25">
      <c r="E211" s="228"/>
      <c r="S211" s="225"/>
      <c r="T211" s="225"/>
      <c r="U211" s="225"/>
      <c r="V211" s="225"/>
      <c r="W211" s="226"/>
      <c r="X211" s="225"/>
    </row>
    <row r="212" spans="5:24" ht="11.25">
      <c r="E212" s="228"/>
      <c r="S212" s="225"/>
      <c r="T212" s="225"/>
      <c r="U212" s="225"/>
      <c r="V212" s="225"/>
      <c r="W212" s="226"/>
      <c r="X212" s="225"/>
    </row>
    <row r="213" spans="5:24" ht="11.25">
      <c r="E213" s="228"/>
      <c r="S213" s="225"/>
      <c r="T213" s="225"/>
      <c r="U213" s="225"/>
      <c r="V213" s="225"/>
      <c r="W213" s="226"/>
      <c r="X213" s="225"/>
    </row>
    <row r="214" spans="5:24" ht="11.25">
      <c r="E214" s="228"/>
      <c r="S214" s="225"/>
      <c r="T214" s="225"/>
      <c r="U214" s="225"/>
      <c r="V214" s="225"/>
      <c r="W214" s="226"/>
      <c r="X214" s="225"/>
    </row>
    <row r="215" spans="5:24" ht="11.25">
      <c r="E215" s="228"/>
      <c r="S215" s="225"/>
      <c r="T215" s="225"/>
      <c r="U215" s="225"/>
      <c r="V215" s="225"/>
      <c r="W215" s="226"/>
      <c r="X215" s="225"/>
    </row>
    <row r="216" spans="5:24" ht="11.25">
      <c r="E216" s="228"/>
      <c r="S216" s="225"/>
      <c r="T216" s="225"/>
      <c r="U216" s="225"/>
      <c r="V216" s="225"/>
      <c r="W216" s="226"/>
      <c r="X216" s="225"/>
    </row>
    <row r="217" spans="5:24" ht="11.25">
      <c r="E217" s="228"/>
      <c r="S217" s="225"/>
      <c r="T217" s="225"/>
      <c r="U217" s="225"/>
      <c r="V217" s="225"/>
      <c r="W217" s="226"/>
      <c r="X217" s="225"/>
    </row>
    <row r="218" spans="5:24" ht="11.25">
      <c r="E218" s="228"/>
      <c r="S218" s="225"/>
      <c r="T218" s="225"/>
      <c r="U218" s="225"/>
      <c r="V218" s="225"/>
      <c r="W218" s="226"/>
      <c r="X218" s="225"/>
    </row>
    <row r="219" spans="5:24" ht="11.25">
      <c r="E219" s="228"/>
      <c r="S219" s="225"/>
      <c r="T219" s="225"/>
      <c r="U219" s="225"/>
      <c r="V219" s="225"/>
      <c r="W219" s="226"/>
      <c r="X219" s="225"/>
    </row>
    <row r="220" spans="5:24" ht="11.25">
      <c r="E220" s="228"/>
      <c r="S220" s="225"/>
      <c r="T220" s="225"/>
      <c r="U220" s="225"/>
      <c r="V220" s="225"/>
      <c r="W220" s="226"/>
      <c r="X220" s="225"/>
    </row>
    <row r="221" spans="5:24" ht="11.25">
      <c r="E221" s="228"/>
      <c r="S221" s="225"/>
      <c r="T221" s="225"/>
      <c r="U221" s="225"/>
      <c r="V221" s="225"/>
      <c r="W221" s="226"/>
      <c r="X221" s="225"/>
    </row>
    <row r="222" spans="5:24" ht="11.25">
      <c r="E222" s="228"/>
      <c r="S222" s="225"/>
      <c r="T222" s="225"/>
      <c r="U222" s="225"/>
      <c r="V222" s="225"/>
      <c r="W222" s="226"/>
      <c r="X222" s="225"/>
    </row>
    <row r="223" spans="5:24" ht="11.25">
      <c r="E223" s="228"/>
      <c r="S223" s="225"/>
      <c r="T223" s="225"/>
      <c r="U223" s="225"/>
      <c r="V223" s="225"/>
      <c r="W223" s="226"/>
      <c r="X223" s="225"/>
    </row>
    <row r="224" spans="5:24" ht="11.25">
      <c r="E224" s="228"/>
      <c r="S224" s="225"/>
      <c r="T224" s="225"/>
      <c r="U224" s="225"/>
      <c r="V224" s="225"/>
      <c r="W224" s="226"/>
      <c r="X224" s="225"/>
    </row>
    <row r="225" spans="5:24" ht="11.25">
      <c r="E225" s="228"/>
      <c r="S225" s="225"/>
      <c r="T225" s="225"/>
      <c r="U225" s="225"/>
      <c r="V225" s="225"/>
      <c r="W225" s="226"/>
      <c r="X225" s="225"/>
    </row>
    <row r="226" spans="5:24" ht="11.25">
      <c r="E226" s="228"/>
      <c r="S226" s="225"/>
      <c r="U226" s="225"/>
      <c r="V226" s="225"/>
      <c r="W226" s="226"/>
      <c r="X226" s="225"/>
    </row>
    <row r="227" spans="5:24" ht="11.25">
      <c r="E227" s="228"/>
      <c r="S227" s="225"/>
      <c r="U227" s="225"/>
      <c r="V227" s="225"/>
      <c r="W227" s="226"/>
      <c r="X227" s="225"/>
    </row>
    <row r="228" spans="5:24" ht="11.25">
      <c r="E228" s="228"/>
      <c r="S228" s="225"/>
      <c r="U228" s="225"/>
      <c r="V228" s="225"/>
      <c r="W228" s="226"/>
      <c r="X228" s="225"/>
    </row>
    <row r="229" spans="5:24" ht="11.25">
      <c r="E229" s="228"/>
      <c r="S229" s="225"/>
      <c r="U229" s="225"/>
      <c r="V229" s="225"/>
      <c r="W229" s="226"/>
      <c r="X229" s="225"/>
    </row>
    <row r="230" spans="5:24" ht="11.25">
      <c r="E230" s="228"/>
      <c r="S230" s="225"/>
      <c r="U230" s="225"/>
      <c r="V230" s="225"/>
      <c r="W230" s="226"/>
      <c r="X230" s="225"/>
    </row>
    <row r="231" spans="5:24" ht="11.25">
      <c r="E231" s="228"/>
      <c r="S231" s="225"/>
      <c r="U231" s="225"/>
      <c r="V231" s="225"/>
      <c r="W231" s="226"/>
      <c r="X231" s="225"/>
    </row>
    <row r="232" spans="5:24" ht="11.25">
      <c r="E232" s="228"/>
      <c r="S232" s="225"/>
      <c r="U232" s="225"/>
      <c r="V232" s="225"/>
      <c r="W232" s="226"/>
      <c r="X232" s="225"/>
    </row>
    <row r="233" spans="5:24" ht="11.25">
      <c r="E233" s="228"/>
      <c r="S233" s="225"/>
      <c r="U233" s="225"/>
      <c r="V233" s="225"/>
      <c r="W233" s="226"/>
      <c r="X233" s="225"/>
    </row>
    <row r="234" ht="11.25">
      <c r="E234" s="228"/>
    </row>
    <row r="235" ht="11.25">
      <c r="E235" s="228"/>
    </row>
    <row r="236" ht="11.25">
      <c r="E236" s="228"/>
    </row>
    <row r="237" ht="11.25">
      <c r="E237" s="228"/>
    </row>
    <row r="238" ht="11.25">
      <c r="E238" s="228"/>
    </row>
    <row r="239" ht="11.25">
      <c r="E239" s="228"/>
    </row>
    <row r="240" ht="11.25">
      <c r="E240" s="228"/>
    </row>
    <row r="241" ht="11.25">
      <c r="E241" s="228"/>
    </row>
    <row r="242" ht="11.25">
      <c r="E242" s="228"/>
    </row>
    <row r="243" ht="11.25">
      <c r="E243" s="228"/>
    </row>
    <row r="244" ht="11.25">
      <c r="E244" s="228"/>
    </row>
    <row r="245" ht="11.25">
      <c r="E245" s="228"/>
    </row>
    <row r="246" ht="11.25">
      <c r="E246" s="228"/>
    </row>
    <row r="247" ht="11.25">
      <c r="E247" s="228"/>
    </row>
    <row r="248" ht="11.25">
      <c r="E248" s="228"/>
    </row>
    <row r="249" ht="11.25">
      <c r="E249" s="228"/>
    </row>
    <row r="250" ht="11.25">
      <c r="E250" s="228"/>
    </row>
    <row r="251" ht="11.25">
      <c r="E251" s="228"/>
    </row>
    <row r="252" ht="11.25">
      <c r="E252" s="228"/>
    </row>
    <row r="253" ht="11.25">
      <c r="E253" s="228"/>
    </row>
    <row r="254" ht="11.25">
      <c r="E254" s="228"/>
    </row>
    <row r="255" ht="11.25">
      <c r="E255" s="228"/>
    </row>
    <row r="256" ht="11.25">
      <c r="E256" s="228"/>
    </row>
    <row r="257" ht="11.25">
      <c r="E257" s="228"/>
    </row>
    <row r="258" ht="11.25">
      <c r="E258" s="228"/>
    </row>
    <row r="259" ht="11.25">
      <c r="E259" s="228"/>
    </row>
    <row r="260" ht="11.25">
      <c r="E260" s="228"/>
    </row>
    <row r="261" ht="11.25">
      <c r="E261" s="228"/>
    </row>
    <row r="262" ht="11.25">
      <c r="E262" s="228"/>
    </row>
    <row r="263" ht="11.25">
      <c r="E263" s="228"/>
    </row>
    <row r="264" ht="11.25">
      <c r="E264" s="228"/>
    </row>
    <row r="265" ht="11.25">
      <c r="E265" s="228"/>
    </row>
    <row r="266" ht="11.25">
      <c r="E266" s="228"/>
    </row>
    <row r="267" ht="11.25">
      <c r="E267" s="228"/>
    </row>
    <row r="268" ht="11.25">
      <c r="E268" s="228"/>
    </row>
    <row r="269" ht="11.25">
      <c r="E269" s="228"/>
    </row>
    <row r="270" ht="11.25">
      <c r="E270" s="228"/>
    </row>
    <row r="271" ht="11.25">
      <c r="E271" s="228"/>
    </row>
    <row r="272" ht="11.25">
      <c r="E272" s="228"/>
    </row>
    <row r="273" ht="11.25">
      <c r="E273" s="228"/>
    </row>
    <row r="274" ht="11.25">
      <c r="E274" s="228"/>
    </row>
    <row r="275" ht="11.25">
      <c r="E275" s="228"/>
    </row>
    <row r="276" ht="11.25">
      <c r="E276" s="228"/>
    </row>
    <row r="277" ht="11.25">
      <c r="E277" s="228"/>
    </row>
    <row r="278" ht="11.25">
      <c r="E278" s="228"/>
    </row>
    <row r="279" ht="11.25">
      <c r="E279" s="228"/>
    </row>
    <row r="280" ht="11.25">
      <c r="E280" s="228"/>
    </row>
    <row r="281" ht="11.25">
      <c r="E281" s="228"/>
    </row>
    <row r="282" ht="11.25">
      <c r="E282" s="228"/>
    </row>
    <row r="283" ht="11.25">
      <c r="E283" s="228"/>
    </row>
    <row r="284" ht="11.25">
      <c r="E284" s="228"/>
    </row>
    <row r="285" ht="11.25">
      <c r="E285" s="228"/>
    </row>
    <row r="286" ht="11.25">
      <c r="E286" s="228"/>
    </row>
    <row r="287" ht="11.25">
      <c r="E287" s="228"/>
    </row>
    <row r="288" ht="11.25">
      <c r="E288" s="228"/>
    </row>
    <row r="289" ht="11.25">
      <c r="E289" s="228"/>
    </row>
    <row r="290" ht="11.25">
      <c r="E290" s="228"/>
    </row>
    <row r="291" ht="11.25">
      <c r="E291" s="228"/>
    </row>
    <row r="292" ht="11.25">
      <c r="E292" s="228"/>
    </row>
    <row r="293" ht="11.25">
      <c r="E293" s="228"/>
    </row>
    <row r="294" ht="11.25">
      <c r="E294" s="228"/>
    </row>
    <row r="295" ht="11.25">
      <c r="E295" s="228"/>
    </row>
    <row r="296" ht="11.25">
      <c r="E296" s="228"/>
    </row>
    <row r="297" ht="11.25">
      <c r="E297" s="228"/>
    </row>
    <row r="298" ht="11.25">
      <c r="E298" s="228"/>
    </row>
    <row r="299" ht="11.25">
      <c r="E299" s="228"/>
    </row>
    <row r="300" ht="11.25">
      <c r="E300" s="228"/>
    </row>
    <row r="301" ht="11.25">
      <c r="H301" s="228"/>
    </row>
    <row r="302" ht="11.25">
      <c r="H302" s="228"/>
    </row>
    <row r="303" ht="11.25">
      <c r="H303" s="228"/>
    </row>
    <row r="304" ht="11.25">
      <c r="H304" s="228"/>
    </row>
    <row r="305" ht="11.25">
      <c r="H305" s="228"/>
    </row>
    <row r="306" ht="11.25">
      <c r="H306" s="228"/>
    </row>
    <row r="307" ht="11.25">
      <c r="H307" s="228"/>
    </row>
    <row r="308" ht="11.25">
      <c r="H308" s="228"/>
    </row>
    <row r="309" ht="11.25">
      <c r="H309" s="228"/>
    </row>
    <row r="310" ht="11.25">
      <c r="H310" s="228"/>
    </row>
    <row r="311" ht="11.25">
      <c r="H311" s="228"/>
    </row>
    <row r="312" ht="11.25">
      <c r="H312" s="228"/>
    </row>
    <row r="313" ht="11.25">
      <c r="H313" s="228"/>
    </row>
    <row r="314" ht="11.25">
      <c r="H314" s="228"/>
    </row>
    <row r="315" ht="11.25">
      <c r="H315" s="228"/>
    </row>
    <row r="316" ht="11.25">
      <c r="H316" s="228"/>
    </row>
    <row r="317" ht="11.25">
      <c r="H317" s="228"/>
    </row>
    <row r="318" ht="11.25">
      <c r="H318" s="228"/>
    </row>
    <row r="319" ht="11.25">
      <c r="H319" s="228"/>
    </row>
    <row r="320" ht="11.25">
      <c r="H320" s="228"/>
    </row>
    <row r="321" ht="11.25">
      <c r="H321" s="228"/>
    </row>
    <row r="322" ht="11.25">
      <c r="H322" s="228"/>
    </row>
    <row r="323" ht="11.25">
      <c r="H323" s="228"/>
    </row>
    <row r="324" ht="11.25">
      <c r="H324" s="228"/>
    </row>
    <row r="325" ht="11.25">
      <c r="H325" s="228"/>
    </row>
    <row r="326" ht="11.25">
      <c r="H326" s="228"/>
    </row>
    <row r="327" ht="11.25">
      <c r="H327" s="228"/>
    </row>
    <row r="328" ht="11.25">
      <c r="H328" s="228"/>
    </row>
    <row r="329" ht="11.25">
      <c r="H329" s="228"/>
    </row>
    <row r="330" ht="11.25">
      <c r="H330" s="228"/>
    </row>
    <row r="331" ht="11.25">
      <c r="H331" s="228"/>
    </row>
    <row r="332" ht="11.25">
      <c r="H332" s="228"/>
    </row>
    <row r="333" ht="11.25">
      <c r="H333" s="228"/>
    </row>
    <row r="334" ht="11.25">
      <c r="H334" s="228"/>
    </row>
    <row r="335" ht="11.25">
      <c r="H335" s="228"/>
    </row>
    <row r="336" ht="11.25">
      <c r="H336" s="228"/>
    </row>
    <row r="337" ht="11.25">
      <c r="H337" s="228"/>
    </row>
    <row r="338" ht="11.25">
      <c r="H338" s="228"/>
    </row>
    <row r="339" ht="11.25">
      <c r="H339" s="228"/>
    </row>
    <row r="340" ht="11.25">
      <c r="H340" s="228"/>
    </row>
    <row r="341" ht="11.25">
      <c r="H341" s="228"/>
    </row>
    <row r="342" ht="11.25">
      <c r="H342" s="228"/>
    </row>
    <row r="343" ht="11.25">
      <c r="H343" s="228"/>
    </row>
    <row r="344" ht="11.25">
      <c r="H344" s="228"/>
    </row>
    <row r="345" ht="11.25">
      <c r="H345" s="228"/>
    </row>
    <row r="346" ht="11.25">
      <c r="H346" s="228"/>
    </row>
    <row r="347" ht="11.25">
      <c r="H347" s="228"/>
    </row>
    <row r="348" ht="11.25">
      <c r="H348" s="228"/>
    </row>
    <row r="349" ht="11.25">
      <c r="H349" s="228"/>
    </row>
    <row r="350" ht="11.25">
      <c r="H350" s="228"/>
    </row>
    <row r="351" ht="11.25">
      <c r="H351" s="228"/>
    </row>
    <row r="352" ht="11.25">
      <c r="H352" s="228"/>
    </row>
    <row r="353" ht="11.25">
      <c r="H353" s="228"/>
    </row>
    <row r="354" ht="11.25">
      <c r="H354" s="228"/>
    </row>
    <row r="355" ht="11.25">
      <c r="H355" s="228"/>
    </row>
    <row r="356" ht="11.25">
      <c r="H356" s="228"/>
    </row>
    <row r="357" ht="11.25">
      <c r="H357" s="228"/>
    </row>
    <row r="358" ht="11.25">
      <c r="H358" s="228"/>
    </row>
    <row r="359" ht="11.25">
      <c r="H359" s="228"/>
    </row>
    <row r="360" ht="11.25">
      <c r="H360" s="228"/>
    </row>
    <row r="361" ht="11.25">
      <c r="H361" s="228"/>
    </row>
    <row r="362" ht="11.25">
      <c r="H362" s="228"/>
    </row>
    <row r="363" ht="11.25">
      <c r="H363" s="228"/>
    </row>
    <row r="364" ht="11.25">
      <c r="H364" s="228"/>
    </row>
    <row r="365" ht="11.25">
      <c r="H365" s="228"/>
    </row>
    <row r="366" ht="11.25">
      <c r="H366" s="228"/>
    </row>
    <row r="367" ht="11.25">
      <c r="H367" s="228"/>
    </row>
    <row r="368" ht="11.25">
      <c r="H368" s="228"/>
    </row>
    <row r="369" ht="11.25">
      <c r="H369" s="228"/>
    </row>
    <row r="370" ht="11.25">
      <c r="H370" s="228"/>
    </row>
    <row r="371" ht="11.25">
      <c r="H371" s="228"/>
    </row>
    <row r="372" ht="11.25">
      <c r="H372" s="228"/>
    </row>
    <row r="373" ht="11.25">
      <c r="H373" s="228"/>
    </row>
    <row r="374" ht="11.25">
      <c r="H374" s="228"/>
    </row>
    <row r="375" ht="11.25">
      <c r="H375" s="228"/>
    </row>
    <row r="376" ht="11.25">
      <c r="H376" s="228"/>
    </row>
    <row r="377" ht="11.25">
      <c r="H377" s="228"/>
    </row>
    <row r="378" ht="11.25">
      <c r="H378" s="228"/>
    </row>
    <row r="379" ht="11.25">
      <c r="H379" s="228"/>
    </row>
    <row r="380" ht="11.25">
      <c r="H380" s="228"/>
    </row>
    <row r="381" ht="11.25">
      <c r="H381" s="228"/>
    </row>
    <row r="382" ht="11.25">
      <c r="H382" s="228"/>
    </row>
    <row r="383" ht="11.25">
      <c r="H383" s="228"/>
    </row>
    <row r="384" ht="11.25">
      <c r="H384" s="228"/>
    </row>
    <row r="385" ht="11.25">
      <c r="H385" s="228"/>
    </row>
    <row r="386" ht="11.25">
      <c r="H386" s="228"/>
    </row>
    <row r="387" ht="11.25">
      <c r="H387" s="228"/>
    </row>
    <row r="388" ht="11.25">
      <c r="H388" s="228"/>
    </row>
    <row r="389" ht="11.25">
      <c r="H389" s="228"/>
    </row>
    <row r="390" ht="11.25">
      <c r="H390" s="228"/>
    </row>
    <row r="391" ht="11.25">
      <c r="H391" s="228"/>
    </row>
    <row r="392" ht="11.25">
      <c r="H392" s="22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 Sugimura</cp:lastModifiedBy>
  <cp:lastPrinted>2007-07-22T02:29:13Z</cp:lastPrinted>
  <dcterms:created xsi:type="dcterms:W3CDTF">2007-07-09T14:59:36Z</dcterms:created>
  <dcterms:modified xsi:type="dcterms:W3CDTF">2007-07-22T23:43:58Z</dcterms:modified>
  <cp:category/>
  <cp:version/>
  <cp:contentType/>
  <cp:contentStatus/>
</cp:coreProperties>
</file>